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3\人資共用區\#全公司人事(正使用)\2.【部門工作】\01招募\3.面試用\"/>
    </mc:Choice>
  </mc:AlternateContent>
  <xr:revisionPtr revIDLastSave="0" documentId="8_{D52F741E-4B0F-4700-A62B-7A341830423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履歷表01" sheetId="1" r:id="rId1"/>
    <sheet name="代碼表" sheetId="2" state="hidden" r:id="rId2"/>
    <sheet name="ResumeLeaveProfile" sheetId="3" state="hidden" r:id="rId3"/>
    <sheet name="ResumeProfile" sheetId="4" state="hidden" r:id="rId4"/>
    <sheet name="ResumeFamily" sheetId="5" state="hidden" r:id="rId5"/>
    <sheet name="ResumeContactInfo" sheetId="6" state="hidden" r:id="rId6"/>
    <sheet name="ResumeEmergencyContact" sheetId="7" state="hidden" r:id="rId7"/>
    <sheet name="ResumeEducation" sheetId="8" state="hidden" r:id="rId8"/>
    <sheet name="ResumeWorkingExperience" sheetId="9" state="hidden" r:id="rId9"/>
    <sheet name="ResumeExpertise" sheetId="10" state="hidden" r:id="rId10"/>
    <sheet name="ResumeCertificate" sheetId="11" state="hidden" r:id="rId11"/>
    <sheet name="ResumeLanguageAbility" sheetId="12" state="hidden" r:id="rId12"/>
    <sheet name="ResumeHireInfo" sheetId="13" state="hidden" r:id="rId13"/>
    <sheet name="ResumeSalary" sheetId="14" state="hidden" r:id="rId14"/>
    <sheet name="ResumeSalaryDetail" sheetId="15" state="hidden" r:id="rId15"/>
  </sheets>
  <definedNames>
    <definedName name="_xlnm._FilterDatabase" localSheetId="0" hidden="1">履歷表01!#REF!</definedName>
    <definedName name="Excel_BuiltIn_Print_Area" localSheetId="1">代碼表!$A$1:$U$24</definedName>
    <definedName name="Excel_BuiltIn_Print_Area" localSheetId="0">履歷表01!$A$1:$AB$58</definedName>
    <definedName name="_xlnm.Print_Area" localSheetId="1">代碼表!$A$1:$U$24</definedName>
    <definedName name="_xlnm.Print_Area" localSheetId="0">履歷表01!$A$1:$AB$58</definedName>
    <definedName name="月份">代碼表!$C$4:$C$15</definedName>
    <definedName name="有無">代碼表!$G$4:$G$5</definedName>
    <definedName name="血型">代碼表!$E$4:$E$7</definedName>
    <definedName name="行業別">代碼表!$X$4:$X$27</definedName>
    <definedName name="兵役別">代碼表!$M$4:$M$13</definedName>
    <definedName name="兵役階級">代碼表!$I$4:$I$22</definedName>
    <definedName name="其它外語">代碼表!$F$4:$F$8</definedName>
    <definedName name="性別">代碼表!$D$4:$D$5</definedName>
    <definedName name="服役狀況">代碼表!$M$4:$M$13</definedName>
    <definedName name="是否">代碼表!$Q$4:$Q$5</definedName>
    <definedName name="軍種">代碼表!$N$4:$N$9</definedName>
    <definedName name="原住民族別">代碼表!$U$4:$U$17</definedName>
    <definedName name="員工類別">代碼表!$Y$4:$Y$11</definedName>
    <definedName name="健康情形">代碼表!$L$4:$L$6</definedName>
    <definedName name="國籍">代碼表!$W$4:$W$255</definedName>
    <definedName name="婚姻別">代碼表!$A$4:$A$5</definedName>
    <definedName name="畢_肄業">代碼表!$J$4:$J$6</definedName>
    <definedName name="郵遞區號">代碼表!$O$4:$O$371</definedName>
    <definedName name="會_不會">代碼表!$K$4:$K$5</definedName>
    <definedName name="語言能力">代碼表!$B$4:$B$8</definedName>
    <definedName name="學位">代碼表!$V$4:$V$11</definedName>
    <definedName name="學制">代碼表!$H$4:$H$10</definedName>
    <definedName name="學歷國別">代碼表!$T$4:$T$6</definedName>
    <definedName name="親屬關係">代碼表!$P$4:$P$23</definedName>
    <definedName name="應徵途徑">代碼表!$S$4:$S$8</definedName>
    <definedName name="檢核類型">代碼表!$Z$4:$Z$5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I6" i="3"/>
  <c r="J6" i="3"/>
  <c r="L6" i="3"/>
  <c r="M6" i="3"/>
  <c r="B6" i="4"/>
  <c r="C6" i="4"/>
  <c r="D6" i="4"/>
  <c r="E6" i="4"/>
  <c r="F6" i="4"/>
  <c r="G6" i="4"/>
  <c r="H6" i="4"/>
  <c r="J6" i="4"/>
  <c r="K6" i="4"/>
  <c r="L6" i="4"/>
  <c r="M6" i="4"/>
  <c r="N6" i="4"/>
  <c r="O6" i="4"/>
  <c r="P6" i="4"/>
  <c r="Q6" i="4"/>
  <c r="S6" i="4"/>
  <c r="T6" i="4"/>
  <c r="U6" i="4"/>
  <c r="W6" i="4"/>
  <c r="X6" i="4"/>
  <c r="Y6" i="4"/>
  <c r="AA6" i="4"/>
  <c r="B6" i="5"/>
  <c r="D6" i="5"/>
  <c r="E6" i="5"/>
  <c r="H6" i="5"/>
  <c r="B7" i="5"/>
  <c r="D7" i="5"/>
  <c r="E7" i="5"/>
  <c r="H7" i="5"/>
  <c r="B8" i="5"/>
  <c r="D8" i="5"/>
  <c r="E8" i="5"/>
  <c r="H8" i="5"/>
  <c r="B9" i="5"/>
  <c r="D9" i="5"/>
  <c r="E9" i="5"/>
  <c r="H9" i="5"/>
  <c r="B10" i="5"/>
  <c r="D10" i="5"/>
  <c r="E10" i="5"/>
  <c r="H10" i="5"/>
  <c r="B11" i="5"/>
  <c r="D11" i="5"/>
  <c r="E11" i="5"/>
  <c r="H11" i="5"/>
  <c r="C6" i="6"/>
  <c r="D6" i="6"/>
  <c r="E6" i="6"/>
  <c r="F6" i="6"/>
  <c r="G6" i="6"/>
  <c r="H6" i="6"/>
  <c r="I6" i="6"/>
  <c r="J6" i="6"/>
  <c r="D7" i="6"/>
  <c r="B6" i="7"/>
  <c r="C6" i="7"/>
  <c r="B6" i="8"/>
  <c r="C6" i="8"/>
  <c r="D6" i="8"/>
  <c r="E6" i="8"/>
  <c r="F6" i="8"/>
  <c r="G6" i="8"/>
  <c r="H6" i="8"/>
  <c r="I6" i="8"/>
  <c r="B7" i="8"/>
  <c r="C7" i="8"/>
  <c r="D7" i="8"/>
  <c r="E7" i="8"/>
  <c r="F7" i="8"/>
  <c r="G7" i="8"/>
  <c r="H7" i="8"/>
  <c r="I7" i="8"/>
  <c r="B8" i="8"/>
  <c r="C8" i="8"/>
  <c r="D8" i="8"/>
  <c r="E8" i="8"/>
  <c r="F8" i="8"/>
  <c r="G8" i="8"/>
  <c r="H8" i="8"/>
  <c r="I8" i="8"/>
  <c r="B6" i="9"/>
  <c r="C6" i="9"/>
  <c r="D6" i="9"/>
  <c r="E6" i="9"/>
  <c r="F6" i="9"/>
  <c r="G6" i="9"/>
  <c r="H6" i="9"/>
  <c r="J6" i="9"/>
  <c r="B7" i="9"/>
  <c r="C7" i="9"/>
  <c r="D7" i="9"/>
  <c r="E7" i="9"/>
  <c r="F7" i="9"/>
  <c r="G7" i="9"/>
  <c r="H7" i="9"/>
  <c r="J7" i="9"/>
  <c r="B8" i="9"/>
  <c r="C8" i="9"/>
  <c r="D8" i="9"/>
  <c r="E8" i="9"/>
  <c r="F8" i="9"/>
  <c r="G8" i="9"/>
  <c r="H8" i="9"/>
  <c r="J8" i="9"/>
  <c r="B9" i="9"/>
  <c r="C9" i="9"/>
  <c r="D9" i="9"/>
  <c r="E9" i="9"/>
  <c r="F9" i="9"/>
  <c r="G9" i="9"/>
  <c r="H9" i="9"/>
  <c r="J9" i="9"/>
  <c r="B6" i="10"/>
  <c r="B6" i="11"/>
  <c r="E6" i="11"/>
  <c r="G6" i="11"/>
  <c r="B7" i="11"/>
  <c r="E7" i="11"/>
  <c r="G7" i="11"/>
  <c r="B8" i="11"/>
  <c r="E8" i="11"/>
  <c r="G8" i="11"/>
  <c r="B9" i="11"/>
  <c r="E9" i="11"/>
  <c r="G9" i="11"/>
  <c r="C6" i="12"/>
  <c r="D6" i="12"/>
  <c r="E6" i="12"/>
  <c r="F6" i="12"/>
  <c r="B7" i="12"/>
  <c r="C7" i="12"/>
  <c r="D7" i="12"/>
  <c r="E7" i="12"/>
  <c r="F7" i="12"/>
  <c r="B8" i="12"/>
  <c r="C8" i="12"/>
  <c r="D8" i="12"/>
  <c r="E8" i="12"/>
  <c r="F8" i="12"/>
  <c r="B9" i="12"/>
  <c r="C9" i="12"/>
  <c r="D9" i="12"/>
  <c r="E9" i="12"/>
  <c r="F9" i="12"/>
  <c r="B6" i="13"/>
  <c r="C6" i="13"/>
  <c r="D6" i="13"/>
  <c r="F6" i="13"/>
  <c r="H6" i="13"/>
  <c r="I6" i="13"/>
  <c r="K6" i="13"/>
  <c r="M6" i="13"/>
  <c r="O6" i="13"/>
  <c r="P6" i="13"/>
  <c r="R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L2" authorId="0" shapeId="0" xr:uid="{00000000-0006-0000-0000-000001000000}">
      <text>
        <r>
          <rPr>
            <b/>
            <sz val="9"/>
            <color indexed="10"/>
            <rFont val="新細明體"/>
            <family val="1"/>
          </rPr>
          <t>注意事項:
1. 必填
2. 請在此輸入出生日期
 (YYYYMMDD) 不用斜線分隔</t>
        </r>
      </text>
    </comment>
    <comment ref="E3" authorId="0" shapeId="0" xr:uid="{00000000-0006-0000-0000-000002000000}">
      <text>
        <r>
          <rPr>
            <b/>
            <sz val="9"/>
            <color indexed="10"/>
            <rFont val="新細明體"/>
            <family val="1"/>
          </rPr>
          <t xml:space="preserve">注意事項:
身分證號、統一證號、護照號碼 三擇一必輸
</t>
        </r>
      </text>
    </comment>
    <comment ref="L3" authorId="0" shapeId="0" xr:uid="{00000000-0006-0000-0000-000003000000}">
      <text>
        <r>
          <rPr>
            <b/>
            <sz val="9"/>
            <color indexed="10"/>
            <rFont val="新細明體"/>
            <family val="1"/>
          </rPr>
          <t xml:space="preserve">注意事項:
身分證號、統一證號、護照號碼 三擇一必輸
</t>
        </r>
      </text>
    </comment>
    <comment ref="S3" authorId="0" shapeId="0" xr:uid="{00000000-0006-0000-0000-000004000000}">
      <text>
        <r>
          <rPr>
            <b/>
            <sz val="9"/>
            <color indexed="10"/>
            <rFont val="新細明體"/>
            <family val="1"/>
          </rPr>
          <t xml:space="preserve">注意事項:
身分證號、統一證號、護照號碼 三擇一必輸
</t>
        </r>
      </text>
    </comment>
    <comment ref="E4" authorId="0" shapeId="0" xr:uid="{00000000-0006-0000-0000-000005000000}">
      <text>
        <r>
          <rPr>
            <b/>
            <sz val="9"/>
            <color indexed="10"/>
            <rFont val="新細明體"/>
            <family val="1"/>
          </rPr>
          <t>請輸入數字
例如:180</t>
        </r>
      </text>
    </comment>
    <comment ref="I4" authorId="0" shapeId="0" xr:uid="{00000000-0006-0000-0000-000006000000}">
      <text>
        <r>
          <rPr>
            <b/>
            <sz val="9"/>
            <color indexed="10"/>
            <rFont val="新細明體"/>
            <family val="1"/>
          </rPr>
          <t>請輸入數字
例如:70</t>
        </r>
      </text>
    </comment>
    <comment ref="I6" authorId="0" shapeId="0" xr:uid="{00000000-0006-0000-0000-000007000000}">
      <text>
        <r>
          <rPr>
            <b/>
            <sz val="9"/>
            <color indexed="10"/>
            <rFont val="新細明體"/>
            <family val="1"/>
          </rPr>
          <t xml:space="preserve">注意事項:
1. 必填
2. 請勿超過100個字
3. 請務必填寫正確、完整之地址
</t>
        </r>
        <r>
          <rPr>
            <b/>
            <sz val="10"/>
            <color indexed="10"/>
            <rFont val="新細明體"/>
            <family val="1"/>
          </rPr>
          <t xml:space="preserve">
</t>
        </r>
      </text>
    </comment>
    <comment ref="V6" authorId="0" shapeId="0" xr:uid="{00000000-0006-0000-0000-000008000000}">
      <text>
        <r>
          <rPr>
            <b/>
            <sz val="9"/>
            <color indexed="10"/>
            <rFont val="新細明體"/>
            <family val="1"/>
          </rPr>
          <t>注意事項</t>
        </r>
        <r>
          <rPr>
            <b/>
            <sz val="9"/>
            <color indexed="10"/>
            <rFont val="Times New Roman"/>
            <family val="1"/>
          </rPr>
          <t>:
1.</t>
        </r>
        <r>
          <rPr>
            <b/>
            <sz val="9"/>
            <color indexed="10"/>
            <rFont val="新細明體"/>
            <family val="1"/>
          </rPr>
          <t>請勿超過</t>
        </r>
        <r>
          <rPr>
            <b/>
            <sz val="9"/>
            <color indexed="10"/>
            <rFont val="Times New Roman"/>
            <family val="1"/>
          </rPr>
          <t>20</t>
        </r>
        <r>
          <rPr>
            <b/>
            <sz val="9"/>
            <color indexed="10"/>
            <rFont val="新細明體"/>
            <family val="1"/>
          </rPr>
          <t>個字</t>
        </r>
        <r>
          <rPr>
            <b/>
            <sz val="9"/>
            <color indexed="10"/>
            <rFont val="Times New Roman"/>
            <family val="1"/>
          </rPr>
          <t>(</t>
        </r>
        <r>
          <rPr>
            <b/>
            <sz val="9"/>
            <color indexed="10"/>
            <rFont val="新細明體"/>
            <family val="1"/>
          </rPr>
          <t>含標點符號</t>
        </r>
        <r>
          <rPr>
            <b/>
            <sz val="9"/>
            <color indexed="10"/>
            <rFont val="Times New Roman"/>
            <family val="1"/>
          </rPr>
          <t>)
2.</t>
        </r>
        <r>
          <rPr>
            <b/>
            <sz val="9"/>
            <color indexed="10"/>
            <rFont val="新細明體"/>
            <family val="1"/>
          </rPr>
          <t xml:space="preserve">請加入區碼:如(02), (03), ...
</t>
        </r>
      </text>
    </comment>
    <comment ref="I7" authorId="0" shapeId="0" xr:uid="{00000000-0006-0000-0000-000009000000}">
      <text>
        <r>
          <rPr>
            <b/>
            <sz val="9"/>
            <color indexed="10"/>
            <rFont val="新細明體"/>
            <family val="1"/>
          </rPr>
          <t xml:space="preserve">注意事項:
1. 必填
2. 請勿超過100個字
3. 請務必填寫正確、完整之地址
</t>
        </r>
        <r>
          <rPr>
            <b/>
            <sz val="10"/>
            <color indexed="10"/>
            <rFont val="新細明體"/>
            <family val="1"/>
          </rPr>
          <t xml:space="preserve">
</t>
        </r>
      </text>
    </comment>
    <comment ref="V7" authorId="0" shapeId="0" xr:uid="{00000000-0006-0000-0000-00000A000000}">
      <text>
        <r>
          <rPr>
            <b/>
            <sz val="9"/>
            <color indexed="10"/>
            <rFont val="新細明體"/>
            <family val="1"/>
          </rPr>
          <t>注意事項</t>
        </r>
        <r>
          <rPr>
            <b/>
            <sz val="9"/>
            <color indexed="10"/>
            <rFont val="Times New Roman"/>
            <family val="1"/>
          </rPr>
          <t>:
1.</t>
        </r>
        <r>
          <rPr>
            <b/>
            <sz val="9"/>
            <color indexed="10"/>
            <rFont val="新細明體"/>
            <family val="1"/>
          </rPr>
          <t>請勿超過</t>
        </r>
        <r>
          <rPr>
            <b/>
            <sz val="9"/>
            <color indexed="10"/>
            <rFont val="Times New Roman"/>
            <family val="1"/>
          </rPr>
          <t>20</t>
        </r>
        <r>
          <rPr>
            <b/>
            <sz val="9"/>
            <color indexed="10"/>
            <rFont val="新細明體"/>
            <family val="1"/>
          </rPr>
          <t>個字</t>
        </r>
        <r>
          <rPr>
            <b/>
            <sz val="9"/>
            <color indexed="10"/>
            <rFont val="Times New Roman"/>
            <family val="1"/>
          </rPr>
          <t>(</t>
        </r>
        <r>
          <rPr>
            <b/>
            <sz val="9"/>
            <color indexed="10"/>
            <rFont val="新細明體"/>
            <family val="1"/>
          </rPr>
          <t>含標點符號</t>
        </r>
        <r>
          <rPr>
            <b/>
            <sz val="9"/>
            <color indexed="10"/>
            <rFont val="Times New Roman"/>
            <family val="1"/>
          </rPr>
          <t>)
2.</t>
        </r>
        <r>
          <rPr>
            <b/>
            <sz val="9"/>
            <color indexed="10"/>
            <rFont val="新細明體"/>
            <family val="1"/>
          </rPr>
          <t xml:space="preserve">請加入區碼:如(02), (03), ...
</t>
        </r>
      </text>
    </comment>
    <comment ref="I8" authorId="0" shapeId="0" xr:uid="{00000000-0006-0000-0000-00000B000000}">
      <text>
        <r>
          <rPr>
            <b/>
            <sz val="9"/>
            <color indexed="10"/>
            <rFont val="細明體"/>
            <family val="3"/>
          </rPr>
          <t>注意事項:
1. 是原住民時，族別為必填</t>
        </r>
      </text>
    </comment>
    <comment ref="Z8" authorId="0" shapeId="0" xr:uid="{00000000-0006-0000-0000-00000C000000}">
      <text>
        <r>
          <rPr>
            <b/>
            <sz val="9"/>
            <color indexed="10"/>
            <rFont val="新細明體"/>
            <family val="1"/>
          </rPr>
          <t>注意事項</t>
        </r>
        <r>
          <rPr>
            <b/>
            <sz val="9"/>
            <color indexed="10"/>
            <rFont val="Times New Roman"/>
            <family val="1"/>
          </rPr>
          <t xml:space="preserve">:
1. </t>
        </r>
        <r>
          <rPr>
            <b/>
            <sz val="9"/>
            <color indexed="10"/>
            <rFont val="新細明體"/>
            <family val="1"/>
          </rPr>
          <t>請勿超100個字</t>
        </r>
        <r>
          <rPr>
            <b/>
            <sz val="9"/>
            <color indexed="10"/>
            <rFont val="Times New Roman"/>
            <family val="1"/>
          </rPr>
          <t>(</t>
        </r>
        <r>
          <rPr>
            <b/>
            <sz val="9"/>
            <color indexed="10"/>
            <rFont val="新細明體"/>
            <family val="1"/>
          </rPr>
          <t>含標點符號</t>
        </r>
        <r>
          <rPr>
            <b/>
            <sz val="9"/>
            <color indexed="10"/>
            <rFont val="Times New Roman"/>
            <family val="1"/>
          </rPr>
          <t xml:space="preserve">)
2. </t>
        </r>
        <r>
          <rPr>
            <b/>
            <sz val="9"/>
            <color indexed="10"/>
            <rFont val="新細明體"/>
            <family val="1"/>
          </rPr>
          <t>請輸入免,補,國防役原因</t>
        </r>
      </text>
    </comment>
    <comment ref="O9" authorId="0" shapeId="0" xr:uid="{00000000-0006-0000-0000-00000D000000}">
      <text>
        <r>
          <rPr>
            <b/>
            <sz val="9"/>
            <color indexed="10"/>
            <rFont val="細明體"/>
            <family val="3"/>
          </rPr>
          <t>注意事項:
1.請在此輸入年月 (YYYYMM) 不用斜線分隔</t>
        </r>
      </text>
    </comment>
    <comment ref="Q9" authorId="0" shapeId="0" xr:uid="{00000000-0006-0000-0000-00000E000000}">
      <text>
        <r>
          <rPr>
            <b/>
            <sz val="9"/>
            <color indexed="10"/>
            <rFont val="細明體"/>
            <family val="3"/>
          </rPr>
          <t>注意事項:
1.請在此輸入年月 (YYYYMM) 不用斜線分隔</t>
        </r>
      </text>
    </comment>
    <comment ref="A11" authorId="0" shapeId="0" xr:uid="{00000000-0006-0000-0000-00000F000000}">
      <text>
        <r>
          <rPr>
            <b/>
            <sz val="9"/>
            <color indexed="10"/>
            <rFont val="新細明體"/>
            <family val="1"/>
          </rPr>
          <t>注意事項:
1. 有填寫學歷時，
    i. 學位
    ii. 修業期間起、訖
    iii. 畢/肄業
    iv. 是否為最高學歷
為必填
2. 請由上而下填寫，中間不要空行</t>
        </r>
      </text>
    </comment>
    <comment ref="A15" authorId="0" shapeId="0" xr:uid="{00000000-0006-0000-0000-000010000000}">
      <text>
        <r>
          <rPr>
            <b/>
            <sz val="9"/>
            <color indexed="10"/>
            <rFont val="細明體"/>
            <family val="3"/>
          </rPr>
          <t>注意事項:
1. 有填寫工作經歷時，公司名稱為必填
2. 請由上而下填寫，中間不要空行</t>
        </r>
      </text>
    </comment>
    <comment ref="R16" authorId="0" shapeId="0" xr:uid="{00000000-0006-0000-0000-000011000000}">
      <text>
        <r>
          <rPr>
            <b/>
            <sz val="10"/>
            <color indexed="10"/>
            <rFont val="新細明體"/>
            <family val="1"/>
          </rPr>
          <t xml:space="preserve">1. 本欄填寫服務期間起點時間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T16" authorId="0" shapeId="0" xr:uid="{00000000-0006-0000-0000-000012000000}">
      <text>
        <r>
          <rPr>
            <b/>
            <sz val="10"/>
            <color indexed="10"/>
            <rFont val="新細明體"/>
            <family val="1"/>
          </rPr>
          <t xml:space="preserve">1. 本欄填寫服務期間迄點時間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V16" authorId="0" shapeId="0" xr:uid="{00000000-0006-0000-0000-000013000000}">
      <text>
        <r>
          <rPr>
            <b/>
            <sz val="9"/>
            <color indexed="10"/>
            <rFont val="新細明體"/>
            <family val="1"/>
          </rPr>
          <t>注意事項</t>
        </r>
        <r>
          <rPr>
            <b/>
            <sz val="9"/>
            <color indexed="10"/>
            <rFont val="Times New Roman"/>
            <family val="1"/>
          </rPr>
          <t xml:space="preserve">:
</t>
        </r>
        <r>
          <rPr>
            <b/>
            <sz val="9"/>
            <color indexed="10"/>
            <rFont val="新細明體"/>
            <family val="1"/>
          </rPr>
          <t>以年為單位。</t>
        </r>
        <r>
          <rPr>
            <b/>
            <sz val="9"/>
            <color indexed="10"/>
            <rFont val="標楷體"/>
            <family val="4"/>
          </rPr>
          <t xml:space="preserve"> </t>
        </r>
        <r>
          <rPr>
            <b/>
            <sz val="9"/>
            <color indexed="10"/>
            <rFont val="Times New Roman"/>
            <family val="1"/>
          </rPr>
          <t>(</t>
        </r>
        <r>
          <rPr>
            <b/>
            <sz val="9"/>
            <color indexed="10"/>
            <rFont val="新細明體"/>
            <family val="1"/>
          </rPr>
          <t>小數</t>
        </r>
        <r>
          <rPr>
            <b/>
            <sz val="9"/>
            <color indexed="10"/>
            <rFont val="Times New Roman"/>
            <family val="1"/>
          </rPr>
          <t>:2</t>
        </r>
        <r>
          <rPr>
            <b/>
            <sz val="9"/>
            <color indexed="10"/>
            <rFont val="新細明體"/>
            <family val="1"/>
          </rPr>
          <t>位</t>
        </r>
        <r>
          <rPr>
            <b/>
            <sz val="9"/>
            <color indexed="10"/>
            <rFont val="Times New Roman"/>
            <family val="1"/>
          </rPr>
          <t>)</t>
        </r>
      </text>
    </comment>
    <comment ref="X16" authorId="0" shapeId="0" xr:uid="{00000000-0006-0000-0000-000014000000}">
      <text>
        <r>
          <rPr>
            <b/>
            <sz val="9"/>
            <color indexed="10"/>
            <rFont val="新細明體"/>
            <family val="1"/>
          </rPr>
          <t>注意事項:
1. 請勿超50個字(含標點符號)</t>
        </r>
      </text>
    </comment>
    <comment ref="R17" authorId="0" shapeId="0" xr:uid="{00000000-0006-0000-0000-000015000000}">
      <text>
        <r>
          <rPr>
            <b/>
            <sz val="10"/>
            <color indexed="10"/>
            <rFont val="新細明體"/>
            <family val="1"/>
          </rPr>
          <t xml:space="preserve">1. 本欄填寫服務期間起點時間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T17" authorId="0" shapeId="0" xr:uid="{00000000-0006-0000-0000-000016000000}">
      <text>
        <r>
          <rPr>
            <b/>
            <sz val="10"/>
            <color indexed="10"/>
            <rFont val="新細明體"/>
            <family val="1"/>
          </rPr>
          <t xml:space="preserve">1. 本欄填寫服務期間迄點時間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V17" authorId="0" shapeId="0" xr:uid="{00000000-0006-0000-0000-000017000000}">
      <text>
        <r>
          <rPr>
            <b/>
            <sz val="9"/>
            <color indexed="10"/>
            <rFont val="新細明體"/>
            <family val="1"/>
          </rPr>
          <t>注意事項:
以年為單位。 (小數:2位)</t>
        </r>
      </text>
    </comment>
    <comment ref="X17" authorId="0" shapeId="0" xr:uid="{00000000-0006-0000-0000-000018000000}">
      <text>
        <r>
          <rPr>
            <b/>
            <sz val="9"/>
            <color indexed="10"/>
            <rFont val="新細明體"/>
            <family val="1"/>
          </rPr>
          <t>注意事項:
1. 請勿超50個字(含標點符號)</t>
        </r>
      </text>
    </comment>
    <comment ref="R18" authorId="0" shapeId="0" xr:uid="{00000000-0006-0000-0000-000019000000}">
      <text>
        <r>
          <rPr>
            <b/>
            <sz val="10"/>
            <color indexed="10"/>
            <rFont val="新細明體"/>
            <family val="1"/>
          </rPr>
          <t xml:space="preserve">1. 本欄填寫服務期間起點時間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T18" authorId="0" shapeId="0" xr:uid="{00000000-0006-0000-0000-00001A000000}">
      <text>
        <r>
          <rPr>
            <b/>
            <sz val="10"/>
            <color indexed="10"/>
            <rFont val="新細明體"/>
            <family val="1"/>
          </rPr>
          <t xml:space="preserve">1. 本欄填寫服務期間迄點時間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V18" authorId="0" shapeId="0" xr:uid="{00000000-0006-0000-0000-00001B000000}">
      <text>
        <r>
          <rPr>
            <b/>
            <sz val="9"/>
            <color indexed="10"/>
            <rFont val="新細明體"/>
            <family val="1"/>
          </rPr>
          <t>注意事項:
以年為單位。 (小數:2位)</t>
        </r>
      </text>
    </comment>
    <comment ref="X18" authorId="0" shapeId="0" xr:uid="{00000000-0006-0000-0000-00001C000000}">
      <text>
        <r>
          <rPr>
            <b/>
            <sz val="9"/>
            <color indexed="10"/>
            <rFont val="新細明體"/>
            <family val="1"/>
          </rPr>
          <t>注意事項:
1. 請勿超50個字(含標點符號)</t>
        </r>
      </text>
    </comment>
    <comment ref="R19" authorId="0" shapeId="0" xr:uid="{00000000-0006-0000-0000-00001D000000}">
      <text>
        <r>
          <rPr>
            <b/>
            <sz val="10"/>
            <color indexed="10"/>
            <rFont val="新細明體"/>
            <family val="1"/>
          </rPr>
          <t xml:space="preserve">1. 本欄填寫服務期間起點時間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T19" authorId="0" shapeId="0" xr:uid="{00000000-0006-0000-0000-00001E000000}">
      <text>
        <r>
          <rPr>
            <b/>
            <sz val="10"/>
            <color indexed="10"/>
            <rFont val="新細明體"/>
            <family val="1"/>
          </rPr>
          <t xml:space="preserve">1. 本欄填寫服務期間迄點時間
2. 格式
西元年月
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YYYYMM)不用斜線分隔</t>
        </r>
      </text>
    </comment>
    <comment ref="V19" authorId="0" shapeId="0" xr:uid="{00000000-0006-0000-0000-00001F000000}">
      <text>
        <r>
          <rPr>
            <b/>
            <sz val="9"/>
            <color indexed="10"/>
            <rFont val="新細明體"/>
            <family val="1"/>
          </rPr>
          <t>注意事項:
以年為單位。 (小數:2位)</t>
        </r>
      </text>
    </comment>
    <comment ref="X19" authorId="0" shapeId="0" xr:uid="{00000000-0006-0000-0000-000020000000}">
      <text>
        <r>
          <rPr>
            <b/>
            <sz val="9"/>
            <color indexed="10"/>
            <rFont val="新細明體"/>
            <family val="1"/>
          </rPr>
          <t>注意事項:
1. 請勿超50個字(含標點符號)</t>
        </r>
      </text>
    </comment>
    <comment ref="A20" authorId="0" shapeId="0" xr:uid="{00000000-0006-0000-0000-000021000000}">
      <text>
        <r>
          <rPr>
            <b/>
            <sz val="9"/>
            <color indexed="10"/>
            <rFont val="細明體"/>
            <family val="3"/>
          </rPr>
          <t xml:space="preserve">注意事項：
1. 請由上而下填寫、左邊填完再至右邊填寫，中間不要空行
</t>
        </r>
      </text>
    </comment>
    <comment ref="N21" authorId="0" shapeId="0" xr:uid="{00000000-0006-0000-0000-000022000000}">
      <text>
        <r>
          <rPr>
            <b/>
            <sz val="10"/>
            <color indexed="10"/>
            <rFont val="新細明體"/>
            <family val="1"/>
          </rPr>
          <t>注意事項</t>
        </r>
        <r>
          <rPr>
            <b/>
            <sz val="10"/>
            <color indexed="10"/>
            <rFont val="Times New Roman"/>
            <family val="1"/>
          </rPr>
          <t xml:space="preserve">:
1. </t>
        </r>
        <r>
          <rPr>
            <b/>
            <sz val="10"/>
            <color indexed="10"/>
            <rFont val="新細明體"/>
            <family val="1"/>
          </rPr>
          <t>請輸入專長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學術、技術、藝術、運動、樂器</t>
        </r>
        <r>
          <rPr>
            <b/>
            <sz val="10"/>
            <color indexed="10"/>
            <rFont val="Times New Roman"/>
            <family val="1"/>
          </rPr>
          <t>..</t>
        </r>
        <r>
          <rPr>
            <b/>
            <sz val="10"/>
            <color indexed="10"/>
            <rFont val="新細明體"/>
            <family val="1"/>
          </rPr>
          <t>等</t>
        </r>
        <r>
          <rPr>
            <b/>
            <sz val="10"/>
            <color indexed="10"/>
            <rFont val="Times New Roman"/>
            <family val="1"/>
          </rPr>
          <t xml:space="preserve">)
2. </t>
        </r>
        <r>
          <rPr>
            <b/>
            <sz val="10"/>
            <color indexed="10"/>
            <rFont val="新細明體"/>
            <family val="1"/>
          </rPr>
          <t>請勿超過</t>
        </r>
        <r>
          <rPr>
            <b/>
            <sz val="10"/>
            <color indexed="10"/>
            <rFont val="Times New Roman"/>
            <family val="1"/>
          </rPr>
          <t>200</t>
        </r>
        <r>
          <rPr>
            <b/>
            <sz val="10"/>
            <color indexed="10"/>
            <rFont val="新細明體"/>
            <family val="1"/>
          </rPr>
          <t>個字</t>
        </r>
        <r>
          <rPr>
            <b/>
            <sz val="10"/>
            <color indexed="10"/>
            <rFont val="Times New Roman"/>
            <family val="1"/>
          </rPr>
          <t>(</t>
        </r>
        <r>
          <rPr>
            <b/>
            <sz val="10"/>
            <color indexed="10"/>
            <rFont val="新細明體"/>
            <family val="1"/>
          </rPr>
          <t>含標點符號</t>
        </r>
        <r>
          <rPr>
            <b/>
            <sz val="10"/>
            <color indexed="10"/>
            <rFont val="Times New Roman"/>
            <family val="1"/>
          </rPr>
          <t>)</t>
        </r>
      </text>
    </comment>
    <comment ref="A23" authorId="0" shapeId="0" xr:uid="{00000000-0006-0000-0000-000023000000}">
      <text>
        <r>
          <rPr>
            <b/>
            <sz val="9"/>
            <color indexed="10"/>
            <rFont val="細明體"/>
            <family val="3"/>
          </rPr>
          <t>注意事項:
1. 有填寫家庭人口時，稱謂、姓名、性別為必填
2. 請由上而下填寫、左邊填完再至右邊填寫，中間不要空行</t>
        </r>
      </text>
    </comment>
    <comment ref="A27" authorId="0" shapeId="0" xr:uid="{00000000-0006-0000-0000-000024000000}">
      <text>
        <r>
          <rPr>
            <b/>
            <sz val="9"/>
            <color indexed="10"/>
            <rFont val="細明體"/>
            <family val="3"/>
          </rPr>
          <t>注意事項</t>
        </r>
        <r>
          <rPr>
            <b/>
            <sz val="9"/>
            <color indexed="10"/>
            <rFont val="Tahoma"/>
            <family val="2"/>
          </rPr>
          <t xml:space="preserve">:
1. </t>
        </r>
        <r>
          <rPr>
            <b/>
            <sz val="9"/>
            <color indexed="10"/>
            <rFont val="細明體"/>
            <family val="3"/>
          </rPr>
          <t>有填寫緊急聯絡人時，姓名、關係為必填</t>
        </r>
      </text>
    </comment>
    <comment ref="K27" authorId="0" shapeId="0" xr:uid="{00000000-0006-0000-0000-000025000000}">
      <text>
        <r>
          <rPr>
            <b/>
            <sz val="9"/>
            <color indexed="10"/>
            <rFont val="新細明體"/>
            <family val="1"/>
          </rPr>
          <t>注意事項:
1. 請勿超過20個字(含標點符號)
2. 請加入區碼:如(02), (03), ...</t>
        </r>
      </text>
    </comment>
    <comment ref="O27" authorId="0" shapeId="0" xr:uid="{00000000-0006-0000-0000-000026000000}">
      <text>
        <r>
          <rPr>
            <b/>
            <sz val="9"/>
            <color indexed="10"/>
            <rFont val="細明體"/>
            <family val="3"/>
          </rPr>
          <t>提醒: 是否有三等親在本公司任職並不會匯入到預計報到員工</t>
        </r>
      </text>
    </comment>
    <comment ref="T27" authorId="0" shapeId="0" xr:uid="{00000000-0006-0000-0000-000027000000}">
      <text>
        <r>
          <rPr>
            <b/>
            <sz val="9"/>
            <color indexed="10"/>
            <rFont val="新細明體"/>
            <family val="1"/>
          </rPr>
          <t>1:是
0:否</t>
        </r>
      </text>
    </comment>
    <comment ref="A28" authorId="0" shapeId="0" xr:uid="{00000000-0006-0000-0000-000028000000}">
      <text>
        <r>
          <rPr>
            <b/>
            <sz val="9"/>
            <color indexed="10"/>
            <rFont val="細明體"/>
            <family val="3"/>
          </rPr>
          <t>注意事項:
1. 有填寫相關證照時，證照名稱、發照日期為必填
2. 請由上而下填寫，中間不要空行
提醒: 相關證照並不會轉入個人資基本資料</t>
        </r>
      </text>
    </comment>
    <comment ref="U29" authorId="0" shapeId="0" xr:uid="{00000000-0006-0000-0000-000029000000}">
      <text>
        <r>
          <rPr>
            <b/>
            <sz val="10"/>
            <color indexed="10"/>
            <rFont val="新細明體"/>
            <family val="1"/>
          </rPr>
          <t xml:space="preserve">格式
西元年月日
</t>
        </r>
        <r>
          <rPr>
            <b/>
            <sz val="10"/>
            <color indexed="10"/>
            <rFont val="Times New Roman"/>
            <family val="1"/>
          </rPr>
          <t xml:space="preserve">(YYYYMMDD) </t>
        </r>
        <r>
          <rPr>
            <b/>
            <sz val="10"/>
            <color indexed="10"/>
            <rFont val="新細明體"/>
            <family val="1"/>
          </rPr>
          <t>不用斜線分隔</t>
        </r>
      </text>
    </comment>
    <comment ref="Y29" authorId="0" shapeId="0" xr:uid="{00000000-0006-0000-0000-00002A000000}">
      <text>
        <r>
          <rPr>
            <b/>
            <sz val="9"/>
            <color indexed="10"/>
            <rFont val="新細明體"/>
            <family val="1"/>
          </rPr>
          <t xml:space="preserve">格式
西元年月日
(YYYYMMDD) 不用斜線分隔   </t>
        </r>
      </text>
    </comment>
    <comment ref="U30" authorId="0" shapeId="0" xr:uid="{00000000-0006-0000-0000-00002B000000}">
      <text>
        <r>
          <rPr>
            <b/>
            <sz val="10"/>
            <color indexed="10"/>
            <rFont val="新細明體"/>
            <family val="1"/>
          </rPr>
          <t xml:space="preserve">格式
西元年月日
</t>
        </r>
        <r>
          <rPr>
            <b/>
            <sz val="10"/>
            <color indexed="10"/>
            <rFont val="Times New Roman"/>
            <family val="1"/>
          </rPr>
          <t xml:space="preserve">(YYYYMMDD) </t>
        </r>
        <r>
          <rPr>
            <b/>
            <sz val="10"/>
            <color indexed="10"/>
            <rFont val="新細明體"/>
            <family val="1"/>
          </rPr>
          <t>不用斜線分隔</t>
        </r>
      </text>
    </comment>
    <comment ref="Y30" authorId="0" shapeId="0" xr:uid="{00000000-0006-0000-0000-00002C000000}">
      <text>
        <r>
          <rPr>
            <b/>
            <sz val="9"/>
            <color indexed="10"/>
            <rFont val="新細明體"/>
            <family val="1"/>
          </rPr>
          <t xml:space="preserve">格式
西元年月日
(YYYYMMDD) 不用斜線分隔  </t>
        </r>
      </text>
    </comment>
    <comment ref="U31" authorId="0" shapeId="0" xr:uid="{00000000-0006-0000-0000-00002D000000}">
      <text>
        <r>
          <rPr>
            <b/>
            <sz val="10"/>
            <color indexed="10"/>
            <rFont val="新細明體"/>
            <family val="1"/>
          </rPr>
          <t xml:space="preserve">格式
西元年月日
</t>
        </r>
        <r>
          <rPr>
            <b/>
            <sz val="10"/>
            <color indexed="10"/>
            <rFont val="Times New Roman"/>
            <family val="1"/>
          </rPr>
          <t xml:space="preserve">(YYYYMMDD) </t>
        </r>
        <r>
          <rPr>
            <b/>
            <sz val="10"/>
            <color indexed="10"/>
            <rFont val="新細明體"/>
            <family val="1"/>
          </rPr>
          <t>不用斜線分隔</t>
        </r>
      </text>
    </comment>
    <comment ref="Y31" authorId="0" shapeId="0" xr:uid="{00000000-0006-0000-0000-00002E000000}">
      <text>
        <r>
          <rPr>
            <b/>
            <sz val="9"/>
            <color indexed="10"/>
            <rFont val="新細明體"/>
            <family val="1"/>
          </rPr>
          <t>格式
西元年月日
(YYYYMMDD) 不用斜線分隔</t>
        </r>
      </text>
    </comment>
    <comment ref="U32" authorId="0" shapeId="0" xr:uid="{00000000-0006-0000-0000-00002F000000}">
      <text>
        <r>
          <rPr>
            <b/>
            <sz val="10"/>
            <color indexed="10"/>
            <rFont val="新細明體"/>
            <family val="1"/>
          </rPr>
          <t xml:space="preserve">格式
西元年月日
</t>
        </r>
        <r>
          <rPr>
            <b/>
            <sz val="10"/>
            <color indexed="10"/>
            <rFont val="Times New Roman"/>
            <family val="1"/>
          </rPr>
          <t xml:space="preserve">(YYYYMMDD) </t>
        </r>
        <r>
          <rPr>
            <b/>
            <sz val="10"/>
            <color indexed="10"/>
            <rFont val="新細明體"/>
            <family val="1"/>
          </rPr>
          <t>不用斜線分隔</t>
        </r>
      </text>
    </comment>
    <comment ref="Y32" authorId="0" shapeId="0" xr:uid="{00000000-0006-0000-0000-000030000000}">
      <text>
        <r>
          <rPr>
            <b/>
            <sz val="9"/>
            <color indexed="10"/>
            <rFont val="新細明體"/>
            <family val="1"/>
          </rPr>
          <t>格式
西元年月日
(YYYYMMDD) 不用斜線分隔</t>
        </r>
      </text>
    </comment>
    <comment ref="A56" authorId="0" shapeId="0" xr:uid="{00000000-0006-0000-0000-000031000000}">
      <text>
        <r>
          <rPr>
            <b/>
            <sz val="9"/>
            <color indexed="10"/>
            <rFont val="新細明體"/>
            <family val="1"/>
          </rPr>
          <t>注意事項:
1. 必填
2. 請在此輸入報到年月日 (YYYYMMDD) 不用斜線分隔</t>
        </r>
      </text>
    </comment>
    <comment ref="C56" authorId="0" shapeId="0" xr:uid="{00000000-0006-0000-0000-000032000000}">
      <text>
        <r>
          <rPr>
            <b/>
            <sz val="9"/>
            <color indexed="10"/>
            <rFont val="細明體"/>
            <family val="3"/>
          </rPr>
          <t>請填入代碼</t>
        </r>
      </text>
    </comment>
    <comment ref="G56" authorId="0" shapeId="0" xr:uid="{00000000-0006-0000-0000-000033000000}">
      <text>
        <r>
          <rPr>
            <b/>
            <sz val="9"/>
            <color indexed="10"/>
            <rFont val="新細明體"/>
            <family val="1"/>
          </rPr>
          <t>輸入代碼</t>
        </r>
      </text>
    </comment>
    <comment ref="I56" authorId="0" shapeId="0" xr:uid="{00000000-0006-0000-0000-000034000000}">
      <text>
        <r>
          <rPr>
            <b/>
            <sz val="9"/>
            <color indexed="10"/>
            <rFont val="新細明體"/>
            <family val="1"/>
          </rPr>
          <t>注意事項:
1. 必填
2. 請勿超過10個字(含標點符號)</t>
        </r>
      </text>
    </comment>
    <comment ref="K56" authorId="0" shapeId="0" xr:uid="{00000000-0006-0000-0000-000035000000}">
      <text>
        <r>
          <rPr>
            <b/>
            <sz val="9"/>
            <color indexed="10"/>
            <rFont val="細明體"/>
            <family val="3"/>
          </rPr>
          <t>請填入代碼</t>
        </r>
      </text>
    </comment>
    <comment ref="N56" authorId="0" shapeId="0" xr:uid="{00000000-0006-0000-0000-000036000000}">
      <text>
        <r>
          <rPr>
            <b/>
            <sz val="9"/>
            <color indexed="10"/>
            <rFont val="細明體"/>
            <family val="3"/>
          </rPr>
          <t>請填入代碼</t>
        </r>
      </text>
    </comment>
    <comment ref="P56" authorId="0" shapeId="0" xr:uid="{00000000-0006-0000-0000-000037000000}">
      <text>
        <r>
          <rPr>
            <b/>
            <sz val="9"/>
            <color indexed="10"/>
            <rFont val="細明體"/>
            <family val="3"/>
          </rPr>
          <t>請填入代碼</t>
        </r>
      </text>
    </comment>
    <comment ref="S56" authorId="0" shapeId="0" xr:uid="{00000000-0006-0000-0000-000038000000}">
      <text>
        <r>
          <rPr>
            <b/>
            <sz val="9"/>
            <color indexed="10"/>
            <rFont val="新細明體"/>
            <family val="1"/>
          </rPr>
          <t>注意事項:
1. 必填
2. 請勿超過100個字(含標點符號)</t>
        </r>
      </text>
    </comment>
    <comment ref="W56" authorId="0" shapeId="0" xr:uid="{00000000-0006-0000-0000-000039000000}">
      <text>
        <r>
          <rPr>
            <b/>
            <sz val="9"/>
            <color indexed="10"/>
            <rFont val="新細明體"/>
            <family val="1"/>
          </rPr>
          <t>注意事項:
1. 必填
2. 請勿超過50個字(含標點符號)</t>
        </r>
      </text>
    </comment>
    <comment ref="A58" authorId="0" shapeId="0" xr:uid="{00000000-0006-0000-0000-00003A000000}">
      <text>
        <r>
          <rPr>
            <b/>
            <sz val="9"/>
            <color indexed="10"/>
            <rFont val="新細明體"/>
            <family val="1"/>
          </rPr>
          <t xml:space="preserve">注意事項:
1. 必填
2. </t>
        </r>
        <r>
          <rPr>
            <b/>
            <sz val="9"/>
            <color indexed="10"/>
            <rFont val="細明體"/>
            <family val="3"/>
          </rPr>
          <t>請填入代碼</t>
        </r>
      </text>
    </comment>
    <comment ref="G58" authorId="0" shapeId="0" xr:uid="{00000000-0006-0000-0000-00003B000000}">
      <text>
        <r>
          <rPr>
            <b/>
            <sz val="9"/>
            <color indexed="10"/>
            <rFont val="新細明體"/>
            <family val="1"/>
          </rPr>
          <t xml:space="preserve">注意事項:
1. 必填
2. </t>
        </r>
        <r>
          <rPr>
            <b/>
            <sz val="9"/>
            <color indexed="10"/>
            <rFont val="細明體"/>
            <family val="3"/>
          </rPr>
          <t>請填入代碼</t>
        </r>
      </text>
    </comment>
  </commentList>
</comments>
</file>

<file path=xl/sharedStrings.xml><?xml version="1.0" encoding="utf-8"?>
<sst xmlns="http://schemas.openxmlformats.org/spreadsheetml/2006/main" count="1478" uniqueCount="1142">
  <si>
    <t>中文姓名*</t>
  </si>
  <si>
    <t xml:space="preserve">英文別名  </t>
  </si>
  <si>
    <t>國籍*</t>
  </si>
  <si>
    <t>性別*</t>
  </si>
  <si>
    <t>英文姓名
(同護照 )</t>
  </si>
  <si>
    <t>N</t>
  </si>
  <si>
    <t>出生日期*</t>
  </si>
  <si>
    <t>出生地</t>
  </si>
  <si>
    <t>婚姻</t>
  </si>
  <si>
    <t>外僑統一證號!</t>
  </si>
  <si>
    <t>護照號碼!</t>
  </si>
  <si>
    <t>身高</t>
  </si>
  <si>
    <t>體重</t>
  </si>
  <si>
    <t>血型</t>
  </si>
  <si>
    <t>行動電話</t>
  </si>
  <si>
    <t>通訊地址*</t>
  </si>
  <si>
    <t>聯絡電話</t>
  </si>
  <si>
    <t>戶籍地址*</t>
  </si>
  <si>
    <t>戶籍電話</t>
  </si>
  <si>
    <t>是否為原住民*</t>
  </si>
  <si>
    <t>原住民族別</t>
  </si>
  <si>
    <t>兵役</t>
  </si>
  <si>
    <t>兵役別</t>
  </si>
  <si>
    <t>服役起日</t>
  </si>
  <si>
    <t>服役迄日</t>
  </si>
  <si>
    <t>軍種</t>
  </si>
  <si>
    <t>兵役階級</t>
  </si>
  <si>
    <t>免役原因</t>
  </si>
  <si>
    <t>學歷</t>
  </si>
  <si>
    <t xml:space="preserve">學位 </t>
  </si>
  <si>
    <t>學校名稱</t>
  </si>
  <si>
    <t>科/系/所</t>
  </si>
  <si>
    <t>修業期間起
(年月)</t>
  </si>
  <si>
    <t>修業期間迄
(年月)</t>
  </si>
  <si>
    <t>學制</t>
  </si>
  <si>
    <t>畢/肄業</t>
  </si>
  <si>
    <t>是否為
最高學歷</t>
  </si>
  <si>
    <t>工作經歷</t>
  </si>
  <si>
    <t>公司名稱
由最近工作往回填寫</t>
  </si>
  <si>
    <t>部門/職稱</t>
  </si>
  <si>
    <t>月薪/年薪</t>
  </si>
  <si>
    <t xml:space="preserve">工作內容 </t>
  </si>
  <si>
    <t>服務期間(起/迄)</t>
  </si>
  <si>
    <t>年資</t>
  </si>
  <si>
    <t>離職原因</t>
  </si>
  <si>
    <t>外語能力</t>
  </si>
  <si>
    <t>語言</t>
  </si>
  <si>
    <t>聽</t>
  </si>
  <si>
    <t>說</t>
  </si>
  <si>
    <t>讀</t>
  </si>
  <si>
    <t>寫</t>
  </si>
  <si>
    <t>其他專長(如 Microsoft Office 技能)</t>
  </si>
  <si>
    <t>英文</t>
  </si>
  <si>
    <t>家庭人口</t>
  </si>
  <si>
    <t>稱謂</t>
  </si>
  <si>
    <t>姓名</t>
  </si>
  <si>
    <t>性別</t>
  </si>
  <si>
    <t>行業別</t>
  </si>
  <si>
    <t>緊急
聯絡人</t>
  </si>
  <si>
    <t>關係</t>
  </si>
  <si>
    <t>電話</t>
  </si>
  <si>
    <t>是否有三等親在本公司任職</t>
  </si>
  <si>
    <t>單位</t>
  </si>
  <si>
    <t>相關證照</t>
  </si>
  <si>
    <t>證照名稱</t>
  </si>
  <si>
    <t>發照機關</t>
  </si>
  <si>
    <t>發照日期</t>
  </si>
  <si>
    <t>終止日期</t>
  </si>
  <si>
    <t>※以上各欄資料請務必填寫清楚。</t>
  </si>
  <si>
    <t>填表人簽名:</t>
  </si>
  <si>
    <t>日期：</t>
  </si>
  <si>
    <t>※本欄由本公司填寫：</t>
  </si>
  <si>
    <t>報到日*</t>
  </si>
  <si>
    <t>錄取單位*</t>
  </si>
  <si>
    <t>人員別</t>
  </si>
  <si>
    <t>員工編號*</t>
  </si>
  <si>
    <t>職稱</t>
  </si>
  <si>
    <t>職等</t>
  </si>
  <si>
    <t>工作地點</t>
  </si>
  <si>
    <t>公司信箱*</t>
  </si>
  <si>
    <t>員工帳號*</t>
  </si>
  <si>
    <t>試用期-月</t>
  </si>
  <si>
    <t>試用期-日</t>
  </si>
  <si>
    <t>班別*</t>
  </si>
  <si>
    <t>是否需排班*</t>
  </si>
  <si>
    <t>需檢核異常</t>
  </si>
  <si>
    <t>線上打卡檢核類型</t>
  </si>
  <si>
    <t>卡號</t>
  </si>
  <si>
    <t>1. 以下為代碼列表，如欲修改請確定代碼資料存在於系統中
2. 底色淺藍: 須先建立於 UserDefineCode 中
3. 底色灰色: 讓 User 可以直接挑選輸入的值，減少輸錯的可能性</t>
  </si>
  <si>
    <t>V</t>
  </si>
  <si>
    <t>V(KinshipTerm)</t>
  </si>
  <si>
    <t>婚姻別(MaritalStatus)</t>
  </si>
  <si>
    <t>語言能力(LanguageAbility)</t>
  </si>
  <si>
    <t>月份</t>
  </si>
  <si>
    <t>性別(Gender)</t>
  </si>
  <si>
    <t>血型(BloodType)</t>
  </si>
  <si>
    <t>其它外語(Language)</t>
  </si>
  <si>
    <t>有無</t>
  </si>
  <si>
    <t>學制(EducationalSystem)</t>
  </si>
  <si>
    <t>兵役階級(MilitaryRank)</t>
  </si>
  <si>
    <t>畢∕肄業(EducationStatus)</t>
  </si>
  <si>
    <t>會/不會</t>
  </si>
  <si>
    <t>健康情形</t>
  </si>
  <si>
    <t>兵役別(MilitaryType)</t>
  </si>
  <si>
    <t>軍種(MilitaryCategory)</t>
  </si>
  <si>
    <t>郵遞區號(TWZipCode)</t>
  </si>
  <si>
    <t>親屬關係</t>
  </si>
  <si>
    <t>是否</t>
  </si>
  <si>
    <t>有無出國計畫</t>
  </si>
  <si>
    <t>應徵途徑</t>
  </si>
  <si>
    <t>學歷國別(學歷別)</t>
  </si>
  <si>
    <t>原住民族別(AborigineType)</t>
  </si>
  <si>
    <t>學位(Degree)</t>
  </si>
  <si>
    <t>國籍(Country)</t>
  </si>
  <si>
    <t>行業別(IndustryType)</t>
  </si>
  <si>
    <t>員工類別(EmployeeType)</t>
  </si>
  <si>
    <t>1-單身</t>
  </si>
  <si>
    <t>E-精通</t>
  </si>
  <si>
    <t>01</t>
  </si>
  <si>
    <t>1-男</t>
  </si>
  <si>
    <t>A</t>
  </si>
  <si>
    <t>de-德文</t>
  </si>
  <si>
    <t>Y-有</t>
  </si>
  <si>
    <t>01-日間部</t>
  </si>
  <si>
    <t>01-一級上將</t>
  </si>
  <si>
    <t>1-畢業</t>
  </si>
  <si>
    <t>Y-會</t>
  </si>
  <si>
    <t>1-良好</t>
  </si>
  <si>
    <t>11-常備軍官役</t>
  </si>
  <si>
    <t>1-陸軍</t>
  </si>
  <si>
    <t>100-臺北市中正區</t>
  </si>
  <si>
    <t>001-夫</t>
  </si>
  <si>
    <t>1-是</t>
  </si>
  <si>
    <t>1-求學</t>
  </si>
  <si>
    <t>001-網路(請註明)</t>
  </si>
  <si>
    <t>1-台灣</t>
  </si>
  <si>
    <t>01-阿美族</t>
  </si>
  <si>
    <t>1-國小</t>
  </si>
  <si>
    <t>TW-臺灣，中華民國</t>
  </si>
  <si>
    <t>01-金融業</t>
  </si>
  <si>
    <t>G-一般員工</t>
  </si>
  <si>
    <t>1-需檢核</t>
  </si>
  <si>
    <t>2-已婚</t>
  </si>
  <si>
    <t>G-中等</t>
  </si>
  <si>
    <t>02</t>
  </si>
  <si>
    <t>2-女</t>
  </si>
  <si>
    <t>AB</t>
  </si>
  <si>
    <t>es-西班牙文</t>
  </si>
  <si>
    <t>N-無</t>
  </si>
  <si>
    <t>02-夜間部</t>
  </si>
  <si>
    <t>02-二級上將</t>
  </si>
  <si>
    <t>2-肄業</t>
  </si>
  <si>
    <t>N-不會</t>
  </si>
  <si>
    <t>2-曾有重大疾病</t>
  </si>
  <si>
    <t>12-預備軍官役</t>
  </si>
  <si>
    <t>2-海軍</t>
  </si>
  <si>
    <t>103-臺北市大同區</t>
  </si>
  <si>
    <t>002-妻</t>
  </si>
  <si>
    <t>0-否</t>
  </si>
  <si>
    <t>2-依親</t>
  </si>
  <si>
    <t>002-報紙﹙請註明報別）</t>
  </si>
  <si>
    <t>2-國外</t>
  </si>
  <si>
    <t>02-泰雅族</t>
  </si>
  <si>
    <t>2-國中</t>
  </si>
  <si>
    <t>US-美國</t>
  </si>
  <si>
    <t>02-保險業</t>
  </si>
  <si>
    <t>C-本國籍約聘員工</t>
  </si>
  <si>
    <t>2-不需檢核</t>
  </si>
  <si>
    <t>U-普通</t>
  </si>
  <si>
    <t>03</t>
  </si>
  <si>
    <t>B</t>
  </si>
  <si>
    <t>fr-法文</t>
  </si>
  <si>
    <t>03-進修部</t>
  </si>
  <si>
    <t>03-中將</t>
  </si>
  <si>
    <t>3-在學</t>
  </si>
  <si>
    <t>3-領有身心障礙手冊</t>
  </si>
  <si>
    <t>21-常備士官役</t>
  </si>
  <si>
    <t>3-空軍</t>
  </si>
  <si>
    <t>104-臺北市中山區</t>
  </si>
  <si>
    <t>111-父</t>
  </si>
  <si>
    <t>3-無</t>
  </si>
  <si>
    <t>003-人力資源顧問公司(請註明公司名稱)</t>
  </si>
  <si>
    <t>3-大陸</t>
  </si>
  <si>
    <t>03-排灣族</t>
  </si>
  <si>
    <t>3-高中</t>
  </si>
  <si>
    <t>CN-中國大陸</t>
  </si>
  <si>
    <t>03-資訊業</t>
  </si>
  <si>
    <t>F-外國籍約聘員工</t>
  </si>
  <si>
    <t>A-略懂</t>
  </si>
  <si>
    <t>04</t>
  </si>
  <si>
    <t>O</t>
  </si>
  <si>
    <t>jp-日文</t>
  </si>
  <si>
    <t>04-假日班</t>
  </si>
  <si>
    <t>04-少將</t>
  </si>
  <si>
    <t>22-預備士官役</t>
  </si>
  <si>
    <t>4-海軍陸戰隊</t>
  </si>
  <si>
    <t>105-臺北市松山區</t>
  </si>
  <si>
    <t>112-母</t>
  </si>
  <si>
    <t>004-親友員工介紹﹙請註明姓名及服務單位﹚</t>
  </si>
  <si>
    <t>04-布農族</t>
  </si>
  <si>
    <t>4-高職</t>
  </si>
  <si>
    <t>JP-日本</t>
  </si>
  <si>
    <t>04-電子業</t>
  </si>
  <si>
    <t>S-派遣人員</t>
  </si>
  <si>
    <t>05</t>
  </si>
  <si>
    <t>ko-韓文</t>
  </si>
  <si>
    <t>05-一般生</t>
  </si>
  <si>
    <t>05-上校</t>
  </si>
  <si>
    <t>31-常備兵役</t>
  </si>
  <si>
    <t>5-憲兵</t>
  </si>
  <si>
    <t>106-臺北市大安區</t>
  </si>
  <si>
    <t>121-子</t>
  </si>
  <si>
    <t>005-其他</t>
  </si>
  <si>
    <t>05-卑南族</t>
  </si>
  <si>
    <t>5-專科</t>
  </si>
  <si>
    <t>AD-安道爾</t>
  </si>
  <si>
    <t>05-建築業</t>
  </si>
  <si>
    <t>T-借調人員</t>
  </si>
  <si>
    <t>06</t>
  </si>
  <si>
    <t>06-在職專班</t>
  </si>
  <si>
    <t>06-中校</t>
  </si>
  <si>
    <t>32-補充兵役</t>
  </si>
  <si>
    <t>9-其他</t>
  </si>
  <si>
    <t>108-臺北市萬華區</t>
  </si>
  <si>
    <t>122-女</t>
  </si>
  <si>
    <t>06-魯凱族</t>
  </si>
  <si>
    <t>6-大學</t>
  </si>
  <si>
    <t>AE-阿拉伯聯合大公國</t>
  </si>
  <si>
    <t>06-製造業</t>
  </si>
  <si>
    <t>R-顧問(個人)</t>
  </si>
  <si>
    <t>07</t>
  </si>
  <si>
    <t>07-EMBA</t>
  </si>
  <si>
    <t>07-少校</t>
  </si>
  <si>
    <t>41-一般替代役</t>
  </si>
  <si>
    <t>110-臺北市信義區</t>
  </si>
  <si>
    <t>211-祖父</t>
  </si>
  <si>
    <t>07-鄒族</t>
  </si>
  <si>
    <t>7-碩士</t>
  </si>
  <si>
    <t>AF-阿富汗</t>
  </si>
  <si>
    <t>07-醫療業</t>
  </si>
  <si>
    <t>Q-顧問(公司)</t>
  </si>
  <si>
    <t>08</t>
  </si>
  <si>
    <t>08-上尉</t>
  </si>
  <si>
    <t>42-研發替代役</t>
  </si>
  <si>
    <t>111-臺北市士林區</t>
  </si>
  <si>
    <t>212-祖母</t>
  </si>
  <si>
    <t>08-賽夏族</t>
  </si>
  <si>
    <t>8-博士</t>
  </si>
  <si>
    <t>AG-安地卡及巴布達</t>
  </si>
  <si>
    <t>08-法律</t>
  </si>
  <si>
    <t>O-外包人員</t>
  </si>
  <si>
    <t>09</t>
  </si>
  <si>
    <t>09-中尉</t>
  </si>
  <si>
    <t>51-國防役</t>
  </si>
  <si>
    <t>112-臺北市北投區</t>
  </si>
  <si>
    <t>213-外祖父</t>
  </si>
  <si>
    <t>09-雅美族</t>
  </si>
  <si>
    <t>AI-英屬安圭拉</t>
  </si>
  <si>
    <t>09-學術業</t>
  </si>
  <si>
    <t>10</t>
  </si>
  <si>
    <t>10-少尉</t>
  </si>
  <si>
    <t>99-其他</t>
  </si>
  <si>
    <t>114-臺北市內湖區</t>
  </si>
  <si>
    <t>214-外祖母</t>
  </si>
  <si>
    <t>10-邵族</t>
  </si>
  <si>
    <t>AL-阿爾巴尼亞</t>
  </si>
  <si>
    <t>10-通信業</t>
  </si>
  <si>
    <t>11</t>
  </si>
  <si>
    <t>21-一等士官長</t>
  </si>
  <si>
    <t>115-臺北市南港區</t>
  </si>
  <si>
    <t>221-兄</t>
  </si>
  <si>
    <t>11-噶瑪蘭族</t>
  </si>
  <si>
    <t>AM-亞美尼亞</t>
  </si>
  <si>
    <t>11-餐飲業</t>
  </si>
  <si>
    <t>12</t>
  </si>
  <si>
    <t>22-二等士官長</t>
  </si>
  <si>
    <t>116-臺北市文山區</t>
  </si>
  <si>
    <t>222-弟</t>
  </si>
  <si>
    <t>12-太魯閣族</t>
  </si>
  <si>
    <t>AN-荷屬安地列斯</t>
  </si>
  <si>
    <t>12-傳播業</t>
  </si>
  <si>
    <t>23-三等士官長</t>
  </si>
  <si>
    <t>200-基隆市仁愛區</t>
  </si>
  <si>
    <t>223-姊</t>
  </si>
  <si>
    <t>13-撒奇萊雅族</t>
  </si>
  <si>
    <t>AO-安哥拉</t>
  </si>
  <si>
    <t>13-出版業</t>
  </si>
  <si>
    <t>24-上士</t>
  </si>
  <si>
    <t>201-基隆市信義區</t>
  </si>
  <si>
    <t>224-妹</t>
  </si>
  <si>
    <t>14-賽德克族</t>
  </si>
  <si>
    <t>AQ-南極洲</t>
  </si>
  <si>
    <t>14-旅遊業</t>
  </si>
  <si>
    <t>25-中士</t>
  </si>
  <si>
    <t>202-基隆市中正區</t>
  </si>
  <si>
    <t>311-公公</t>
  </si>
  <si>
    <t>AR-阿根廷</t>
  </si>
  <si>
    <t>15-運輸業</t>
  </si>
  <si>
    <t>26-下士</t>
  </si>
  <si>
    <t>203-基隆市中山區</t>
  </si>
  <si>
    <t>312-婆婆</t>
  </si>
  <si>
    <t>AS-美屬薩摩亞</t>
  </si>
  <si>
    <t>16-仲介業</t>
  </si>
  <si>
    <t>31-上等兵</t>
  </si>
  <si>
    <t>204-基隆市安樂區</t>
  </si>
  <si>
    <t>321-岳父</t>
  </si>
  <si>
    <t>AT-奧地利</t>
  </si>
  <si>
    <t>17-公務員</t>
  </si>
  <si>
    <t>32-一等兵</t>
  </si>
  <si>
    <t>205-基隆市暖暖區</t>
  </si>
  <si>
    <t>322-岳母</t>
  </si>
  <si>
    <t>AU-澳大利亞</t>
  </si>
  <si>
    <t>18-會計</t>
  </si>
  <si>
    <t>33-二等兵</t>
  </si>
  <si>
    <t>206-基隆市七堵區</t>
  </si>
  <si>
    <t>1111-養父</t>
  </si>
  <si>
    <t>AW-阿魯巴</t>
  </si>
  <si>
    <t>19-貿易</t>
  </si>
  <si>
    <t>207-新北市萬里區</t>
  </si>
  <si>
    <t>1112-養母</t>
  </si>
  <si>
    <t>AX-奧蘭群島</t>
  </si>
  <si>
    <t>20-稅務</t>
  </si>
  <si>
    <t>208-新北市金山區</t>
  </si>
  <si>
    <t>AZ-亞塞拜然</t>
  </si>
  <si>
    <t>21-學生</t>
  </si>
  <si>
    <t>220-新北市板橋區</t>
  </si>
  <si>
    <t>BA-波士尼亞</t>
  </si>
  <si>
    <t>22-家管</t>
  </si>
  <si>
    <t>221-新北市汐止區</t>
  </si>
  <si>
    <t>BB-巴貝多</t>
  </si>
  <si>
    <t>23-退休</t>
  </si>
  <si>
    <t>222-新北市深坑區</t>
  </si>
  <si>
    <t>BD-孟加拉</t>
  </si>
  <si>
    <t>24-其他</t>
  </si>
  <si>
    <t>223-新北市石碇區</t>
  </si>
  <si>
    <t>BE-比利時</t>
  </si>
  <si>
    <t>224-新北市瑞芳區</t>
  </si>
  <si>
    <t>BF-布吉納法索</t>
  </si>
  <si>
    <t>226-新北市平溪區</t>
  </si>
  <si>
    <t>BG-保加利亞</t>
  </si>
  <si>
    <t>227-新北市雙溪區</t>
  </si>
  <si>
    <t>BH-巴林</t>
  </si>
  <si>
    <t>228-新北市貢寮區</t>
  </si>
  <si>
    <t>BI-浦隆地</t>
  </si>
  <si>
    <t>231-新北市新店區</t>
  </si>
  <si>
    <t>BJ-貝南</t>
  </si>
  <si>
    <t>232-新北市坪林區</t>
  </si>
  <si>
    <t>BL-聖巴泰勒米</t>
  </si>
  <si>
    <t>233-新北市烏來區</t>
  </si>
  <si>
    <t>BM-百慕達</t>
  </si>
  <si>
    <t>234-新北市永和區</t>
  </si>
  <si>
    <t>BN-汶萊</t>
  </si>
  <si>
    <t>235-新北市中和區</t>
  </si>
  <si>
    <t>BO-玻利維亞</t>
  </si>
  <si>
    <t>236-新北市土城區</t>
  </si>
  <si>
    <t>BR-巴西</t>
  </si>
  <si>
    <t>237-新北市三峽區</t>
  </si>
  <si>
    <t>BS-巴哈馬</t>
  </si>
  <si>
    <t>238-新北市樹林區</t>
  </si>
  <si>
    <t>BT-不丹</t>
  </si>
  <si>
    <t>239-新北市鶯歌區</t>
  </si>
  <si>
    <t>BV-波維特島</t>
  </si>
  <si>
    <t>241-新北市三重區</t>
  </si>
  <si>
    <t>BW-波札那</t>
  </si>
  <si>
    <t>242-新北市新莊區</t>
  </si>
  <si>
    <t>BY-白俄羅斯</t>
  </si>
  <si>
    <t>243-新北市泰山區</t>
  </si>
  <si>
    <t>BZ-貝里斯</t>
  </si>
  <si>
    <t>244-新北市林口區</t>
  </si>
  <si>
    <t>CA-加拿大</t>
  </si>
  <si>
    <t>247-新北市蘆洲區</t>
  </si>
  <si>
    <t>CC-可可斯群島</t>
  </si>
  <si>
    <t>248-新北市五股區</t>
  </si>
  <si>
    <t>CD-剛果民主共和國</t>
  </si>
  <si>
    <t>249-新北市八里區</t>
  </si>
  <si>
    <t>CF-中非</t>
  </si>
  <si>
    <t>251-新北市淡水區</t>
  </si>
  <si>
    <t>CG-剛果共和國</t>
  </si>
  <si>
    <t>252-新北市三芝區</t>
  </si>
  <si>
    <t>CH-瑞士</t>
  </si>
  <si>
    <t>253-新北市石門區</t>
  </si>
  <si>
    <t>CI-象牙海岸</t>
  </si>
  <si>
    <t>260-宜蘭縣宜蘭</t>
  </si>
  <si>
    <t>CK-科克群島</t>
  </si>
  <si>
    <t>261-宜蘭縣頭城</t>
  </si>
  <si>
    <t>CL-智利</t>
  </si>
  <si>
    <t>262-宜蘭縣礁溪</t>
  </si>
  <si>
    <t>CM-喀麥隆</t>
  </si>
  <si>
    <t>263-宜蘭縣壯圍</t>
  </si>
  <si>
    <t>CO-哥倫比亞</t>
  </si>
  <si>
    <t>264-宜蘭縣員山</t>
  </si>
  <si>
    <t>CR-哥斯大黎加</t>
  </si>
  <si>
    <t>265-宜蘭縣羅東</t>
  </si>
  <si>
    <t>CU-古巴</t>
  </si>
  <si>
    <t>266-宜蘭縣三星</t>
  </si>
  <si>
    <t>CV-維德角島</t>
  </si>
  <si>
    <t>267-宜蘭縣大同</t>
  </si>
  <si>
    <t>CX-聖誕島</t>
  </si>
  <si>
    <t>268-宜蘭縣五結</t>
  </si>
  <si>
    <t>CY-賽普勒斯</t>
  </si>
  <si>
    <t>269-宜蘭縣冬山</t>
  </si>
  <si>
    <t>CZ-捷克</t>
  </si>
  <si>
    <t>270-宜蘭縣蘇澳</t>
  </si>
  <si>
    <t>DE-德國</t>
  </si>
  <si>
    <t>290-宜蘭縣南澳</t>
  </si>
  <si>
    <t>DJ-吉布地</t>
  </si>
  <si>
    <t>273-宜蘭縣釣魚臺列嶼</t>
  </si>
  <si>
    <t>DK-丹麥</t>
  </si>
  <si>
    <t>300-新竹市</t>
  </si>
  <si>
    <t>DM-多米尼克</t>
  </si>
  <si>
    <t>302-新竹縣竹北</t>
  </si>
  <si>
    <t>DO-多明尼加</t>
  </si>
  <si>
    <t>303-新竹縣湖口</t>
  </si>
  <si>
    <t>DZ-阿爾及利亞</t>
  </si>
  <si>
    <t>304-新竹縣新豐</t>
  </si>
  <si>
    <t>EC-厄瓜多</t>
  </si>
  <si>
    <t>305-新竹縣新埔</t>
  </si>
  <si>
    <t>EE-愛沙尼亞</t>
  </si>
  <si>
    <t>306-新竹縣關西</t>
  </si>
  <si>
    <t>EG-埃及</t>
  </si>
  <si>
    <t>307-新竹縣芎林</t>
  </si>
  <si>
    <t>EH-西撒哈拉</t>
  </si>
  <si>
    <t>308-新竹縣寶山</t>
  </si>
  <si>
    <t>ER-厄利垂亞</t>
  </si>
  <si>
    <t>310-新竹縣竹東</t>
  </si>
  <si>
    <t>ES-西班牙</t>
  </si>
  <si>
    <t>311-新竹縣五峰</t>
  </si>
  <si>
    <t>ET-依索比亞</t>
  </si>
  <si>
    <t>312-新竹縣橫山</t>
  </si>
  <si>
    <t>FI-芬蘭</t>
  </si>
  <si>
    <t>313-新竹縣尖石</t>
  </si>
  <si>
    <t>FJ-斐濟群島</t>
  </si>
  <si>
    <t>314-新竹縣北埔</t>
  </si>
  <si>
    <t>FK-福克蘭群島</t>
  </si>
  <si>
    <t>315-新竹縣峨眉</t>
  </si>
  <si>
    <t>FM-密克羅尼西亞</t>
  </si>
  <si>
    <t>320-桃園市中壢區</t>
  </si>
  <si>
    <t>FO-法羅群島</t>
  </si>
  <si>
    <t>324-桃園市平鎮區</t>
  </si>
  <si>
    <t>FR-法國</t>
  </si>
  <si>
    <t>325-桃園市龍潭區</t>
  </si>
  <si>
    <t>FX-法國本土</t>
  </si>
  <si>
    <t>326-桃園市楊梅區</t>
  </si>
  <si>
    <t>GA-加彭</t>
  </si>
  <si>
    <t>327-桃園市新屋區</t>
  </si>
  <si>
    <t>GB-英國</t>
  </si>
  <si>
    <t>328-桃園市觀音區</t>
  </si>
  <si>
    <t>GD-格瑞那達</t>
  </si>
  <si>
    <t>330-桃園市桃園區</t>
  </si>
  <si>
    <t>GE-喬治亞</t>
  </si>
  <si>
    <t>333-桃園市龜山區</t>
  </si>
  <si>
    <t>GF-法屬圭亞那</t>
  </si>
  <si>
    <t>334-桃園市八德區</t>
  </si>
  <si>
    <t>GG-格恩西島</t>
  </si>
  <si>
    <t>335-桃園市大溪區</t>
  </si>
  <si>
    <t>GH-迦納</t>
  </si>
  <si>
    <t>336-桃園市復興區</t>
  </si>
  <si>
    <t>GI-直布羅陀</t>
  </si>
  <si>
    <t>337-桃園市大園區</t>
  </si>
  <si>
    <t>GL-格陵蘭</t>
  </si>
  <si>
    <t>338-桃園市蘆竹區</t>
  </si>
  <si>
    <t>GM-甘比亞</t>
  </si>
  <si>
    <t>350-苗栗縣竹南</t>
  </si>
  <si>
    <t>GN-幾內亞</t>
  </si>
  <si>
    <t>351-苗栗縣頭份</t>
  </si>
  <si>
    <t>GP-瓜德魯普島</t>
  </si>
  <si>
    <t>352-苗栗縣三灣</t>
  </si>
  <si>
    <t>GQ-赤道幾內亞</t>
  </si>
  <si>
    <t>353-苗栗縣南庄</t>
  </si>
  <si>
    <t>GR-希臘</t>
  </si>
  <si>
    <t>354-苗栗縣獅潭</t>
  </si>
  <si>
    <t>GS-南喬治亞及南桑威奇群島</t>
  </si>
  <si>
    <t>356-苗栗縣後龍</t>
  </si>
  <si>
    <t>GT-瓜地馬拉</t>
  </si>
  <si>
    <t>357-苗栗縣通霄</t>
  </si>
  <si>
    <t>GU-關島</t>
  </si>
  <si>
    <t>358-苗栗縣苑裡</t>
  </si>
  <si>
    <t>GW-幾內亞比索</t>
  </si>
  <si>
    <t>360-苗栗縣苗栗</t>
  </si>
  <si>
    <t>GY-蓋亞那</t>
  </si>
  <si>
    <t>361-苗栗縣造橋</t>
  </si>
  <si>
    <t>HK-香港</t>
  </si>
  <si>
    <t>362-苗栗縣頭屋</t>
  </si>
  <si>
    <t>HM-赫德及麥當勞群島</t>
  </si>
  <si>
    <t>363-苗栗縣公館</t>
  </si>
  <si>
    <t>HN-宏都拉斯</t>
  </si>
  <si>
    <t>364-苗栗縣大湖</t>
  </si>
  <si>
    <t>HR-克羅埃西亞</t>
  </si>
  <si>
    <t>365-苗栗縣泰安</t>
  </si>
  <si>
    <t>HT-海地</t>
  </si>
  <si>
    <t>366-苗栗縣銅鑼</t>
  </si>
  <si>
    <t>HU-匈牙利</t>
  </si>
  <si>
    <t>367-苗栗縣三義</t>
  </si>
  <si>
    <t>ID-印尼</t>
  </si>
  <si>
    <t>368-苗栗縣西湖</t>
  </si>
  <si>
    <t>IE-愛爾蘭</t>
  </si>
  <si>
    <t>369-苗栗縣卓蘭</t>
  </si>
  <si>
    <t>IL-以色列</t>
  </si>
  <si>
    <t>400-臺中市中區</t>
  </si>
  <si>
    <t>IM-馬恩島</t>
  </si>
  <si>
    <t>401-臺中市東區</t>
  </si>
  <si>
    <t>IN-印度</t>
  </si>
  <si>
    <t>402-臺中市南區</t>
  </si>
  <si>
    <t>IO-英屬印度洋地區</t>
  </si>
  <si>
    <t>403-臺中市西區</t>
  </si>
  <si>
    <t>IQ-伊拉克</t>
  </si>
  <si>
    <t>404-臺中市北區</t>
  </si>
  <si>
    <t>IR-伊朗</t>
  </si>
  <si>
    <t>406-臺中市北屯區</t>
  </si>
  <si>
    <t>IS-冰島</t>
  </si>
  <si>
    <t>407-臺中市西屯區</t>
  </si>
  <si>
    <t>IT-義大利</t>
  </si>
  <si>
    <t>408-臺中市南屯區</t>
  </si>
  <si>
    <t>JE-澤西</t>
  </si>
  <si>
    <t>411-臺中市太平區</t>
  </si>
  <si>
    <t>JM-牙買加</t>
  </si>
  <si>
    <t>412-臺中市大里區</t>
  </si>
  <si>
    <t>JO-約旦</t>
  </si>
  <si>
    <t>413-臺中市霧峰區</t>
  </si>
  <si>
    <t>KE-肯亞</t>
  </si>
  <si>
    <t>414-臺中市烏日區</t>
  </si>
  <si>
    <t>KG-吉爾吉斯</t>
  </si>
  <si>
    <t>420-臺中市豐原區</t>
  </si>
  <si>
    <t>KH-柬埔寨王國</t>
  </si>
  <si>
    <t>421-臺中市后里區</t>
  </si>
  <si>
    <t>KI-吉里巴斯</t>
  </si>
  <si>
    <t>422-臺中市石岡區</t>
  </si>
  <si>
    <t>KM-葛摩</t>
  </si>
  <si>
    <t>423-臺中市東勢區</t>
  </si>
  <si>
    <t>KN-聖克里斯多福</t>
  </si>
  <si>
    <t>424-臺中市和平區</t>
  </si>
  <si>
    <t>KP-北韓</t>
  </si>
  <si>
    <t>426-臺中市新社區</t>
  </si>
  <si>
    <t>KR-韓國</t>
  </si>
  <si>
    <t>427-臺中市潭子區</t>
  </si>
  <si>
    <t>KW-科威特</t>
  </si>
  <si>
    <t>428-臺中市大雅區</t>
  </si>
  <si>
    <t>KY-開曼群島</t>
  </si>
  <si>
    <t>429-臺中市神岡區</t>
  </si>
  <si>
    <t>KZ-哈薩克</t>
  </si>
  <si>
    <t>432-臺中市大肚區</t>
  </si>
  <si>
    <t>LA-寮國</t>
  </si>
  <si>
    <t>433-臺中市沙鹿區</t>
  </si>
  <si>
    <t>LB-黎巴嫩</t>
  </si>
  <si>
    <t>434-臺中市龍井區</t>
  </si>
  <si>
    <t>LC-聖露西亞</t>
  </si>
  <si>
    <t>435-臺中市梧棲區</t>
  </si>
  <si>
    <t>LI-列支敦斯登</t>
  </si>
  <si>
    <t>436-臺中市清水區</t>
  </si>
  <si>
    <t>LK-斯里蘭卡</t>
  </si>
  <si>
    <t>437-臺中市大甲區</t>
  </si>
  <si>
    <t>LR-賴比瑞亞</t>
  </si>
  <si>
    <t>438-臺中市外埔區</t>
  </si>
  <si>
    <t>LS-賴索托</t>
  </si>
  <si>
    <t>439-臺中市大安區</t>
  </si>
  <si>
    <t>LT-立陶宛</t>
  </si>
  <si>
    <t>500-彰化縣彰化</t>
  </si>
  <si>
    <t>LU-盧森堡</t>
  </si>
  <si>
    <t>502-彰化縣芬園</t>
  </si>
  <si>
    <t>LV-拉脫維亞</t>
  </si>
  <si>
    <t>503-彰化縣花壇</t>
  </si>
  <si>
    <t>LY-利比亞</t>
  </si>
  <si>
    <t>504-彰化縣秀水</t>
  </si>
  <si>
    <t>MA-摩洛哥</t>
  </si>
  <si>
    <t>505-彰化縣鹿港</t>
  </si>
  <si>
    <t>MC-摩納哥</t>
  </si>
  <si>
    <t>506-彰化縣福興</t>
  </si>
  <si>
    <t>MD-摩爾多瓦</t>
  </si>
  <si>
    <t>507-彰化縣線西</t>
  </si>
  <si>
    <t>ME-黑山</t>
  </si>
  <si>
    <t>508-彰化縣和美</t>
  </si>
  <si>
    <t>MF-聖馬丁</t>
  </si>
  <si>
    <t>509-彰化縣伸港</t>
  </si>
  <si>
    <t>MG-馬達加斯加</t>
  </si>
  <si>
    <t>510-彰化縣員林</t>
  </si>
  <si>
    <t>MH-馬紹爾群島</t>
  </si>
  <si>
    <t>511-彰化縣社頭</t>
  </si>
  <si>
    <t>MK-馬其頓</t>
  </si>
  <si>
    <t>512-彰化縣永靖</t>
  </si>
  <si>
    <t>ML-馬利</t>
  </si>
  <si>
    <t>513-彰化縣埔心</t>
  </si>
  <si>
    <t>MM-緬甸</t>
  </si>
  <si>
    <t>514-彰化縣溪湖</t>
  </si>
  <si>
    <t>MN-蒙古</t>
  </si>
  <si>
    <t>515-彰化縣大村</t>
  </si>
  <si>
    <t>MO-澳門</t>
  </si>
  <si>
    <t>516-彰化縣埔鹽</t>
  </si>
  <si>
    <t>MP-北馬里亞納群島</t>
  </si>
  <si>
    <t>520-彰化縣田中</t>
  </si>
  <si>
    <t>MQ-法屬馬丁尼克</t>
  </si>
  <si>
    <t>521-彰化縣北斗</t>
  </si>
  <si>
    <t>MR-茅利塔尼亞</t>
  </si>
  <si>
    <t>522-彰化縣田尾</t>
  </si>
  <si>
    <t>MS-蒙瑟拉特島</t>
  </si>
  <si>
    <t>523-彰化縣埤頭</t>
  </si>
  <si>
    <t>MT-馬爾他</t>
  </si>
  <si>
    <t>524-彰化縣溪州</t>
  </si>
  <si>
    <t>MU-模里西斯</t>
  </si>
  <si>
    <t>525-彰化縣竹塘</t>
  </si>
  <si>
    <t>MV-馬爾地夫</t>
  </si>
  <si>
    <t>526-彰化縣二林</t>
  </si>
  <si>
    <t>MW-馬拉威</t>
  </si>
  <si>
    <t>527-彰化縣大城</t>
  </si>
  <si>
    <t>MX-墨西哥</t>
  </si>
  <si>
    <t>528-彰化縣芳苑</t>
  </si>
  <si>
    <t>MY-馬來西亞</t>
  </si>
  <si>
    <t>530-彰化縣二水</t>
  </si>
  <si>
    <t>MZ-莫三比克</t>
  </si>
  <si>
    <t>540-南投縣南投</t>
  </si>
  <si>
    <t>NA-納米比亞</t>
  </si>
  <si>
    <t>541-南投縣中寮</t>
  </si>
  <si>
    <t>NC-新喀里多尼亞島</t>
  </si>
  <si>
    <t>542-南投縣草屯</t>
  </si>
  <si>
    <t>NE-尼日</t>
  </si>
  <si>
    <t>544-南投縣國姓</t>
  </si>
  <si>
    <t>NF-諾福克群島</t>
  </si>
  <si>
    <t>545-南投縣埔里</t>
  </si>
  <si>
    <t>NG-奈及利亞</t>
  </si>
  <si>
    <t>546-南投縣仁愛</t>
  </si>
  <si>
    <t>NI-尼加拉瓜</t>
  </si>
  <si>
    <t>551-南投縣名間</t>
  </si>
  <si>
    <t>NL-荷蘭</t>
  </si>
  <si>
    <t>552-南投縣集集</t>
  </si>
  <si>
    <t>NO-挪威</t>
  </si>
  <si>
    <t>553-南投縣水里</t>
  </si>
  <si>
    <t>NP-尼泊爾</t>
  </si>
  <si>
    <t>555-南投縣魚池</t>
  </si>
  <si>
    <t>NR-諾魯</t>
  </si>
  <si>
    <t>556-南投縣信義</t>
  </si>
  <si>
    <t>NU-紐威島</t>
  </si>
  <si>
    <t>557-南投縣竹山</t>
  </si>
  <si>
    <t>NZ-紐西蘭</t>
  </si>
  <si>
    <t>558-南投縣鹿谷</t>
  </si>
  <si>
    <t>OM-阿曼</t>
  </si>
  <si>
    <t>600-嘉義市</t>
  </si>
  <si>
    <t>PA-巴拿馬</t>
  </si>
  <si>
    <t>602-嘉義縣番路</t>
  </si>
  <si>
    <t>PE-秘魯</t>
  </si>
  <si>
    <t>603-嘉義縣梅山</t>
  </si>
  <si>
    <t>PF-法屬玻里尼西亞</t>
  </si>
  <si>
    <t>604-嘉義縣竹崎</t>
  </si>
  <si>
    <t>PG-巴布亞紐幾內亞</t>
  </si>
  <si>
    <t>605-嘉義縣阿里山</t>
  </si>
  <si>
    <t>PH-菲律賓</t>
  </si>
  <si>
    <t>606-嘉義縣中埔</t>
  </si>
  <si>
    <t>PK-巴基斯坦</t>
  </si>
  <si>
    <t>607-嘉義縣大埔</t>
  </si>
  <si>
    <t>PL-波蘭</t>
  </si>
  <si>
    <t>608-嘉義縣水上</t>
  </si>
  <si>
    <t>PM-聖匹及密啟倫群島</t>
  </si>
  <si>
    <t>611-嘉義縣鹿草</t>
  </si>
  <si>
    <t>PN-皮特康島</t>
  </si>
  <si>
    <t>612-嘉義縣太保</t>
  </si>
  <si>
    <t>PR-波多黎各</t>
  </si>
  <si>
    <t>613-嘉義縣朴子</t>
  </si>
  <si>
    <t>PS-巴勒斯坦占領區</t>
  </si>
  <si>
    <t>614-嘉義縣東石</t>
  </si>
  <si>
    <t>PW-帛琉群島</t>
  </si>
  <si>
    <t>615-嘉義縣六腳</t>
  </si>
  <si>
    <t>PY-巴拉圭</t>
  </si>
  <si>
    <t>616-嘉義縣新港</t>
  </si>
  <si>
    <t>QA-卡達</t>
  </si>
  <si>
    <t>621-嘉義縣民雄</t>
  </si>
  <si>
    <t>RE-留尼旺</t>
  </si>
  <si>
    <t>622-嘉義縣大林</t>
  </si>
  <si>
    <t>RO-羅馬尼亞</t>
  </si>
  <si>
    <t>623-嘉義縣溪口</t>
  </si>
  <si>
    <t>RS-塞爾維亞</t>
  </si>
  <si>
    <t>624-嘉義縣義竹</t>
  </si>
  <si>
    <t>RU-俄羅斯</t>
  </si>
  <si>
    <t>625-嘉義縣布袋</t>
  </si>
  <si>
    <t>RW-盧安達</t>
  </si>
  <si>
    <t>630-雲林縣斗南</t>
  </si>
  <si>
    <t>SA-沙烏地阿拉伯</t>
  </si>
  <si>
    <t>631-雲林縣大埤</t>
  </si>
  <si>
    <t>SB-索羅門群島</t>
  </si>
  <si>
    <t>632-雲林縣虎尾</t>
  </si>
  <si>
    <t>SC-塞席爾</t>
  </si>
  <si>
    <t>633-雲林縣土庫</t>
  </si>
  <si>
    <t>SD-蘇丹</t>
  </si>
  <si>
    <t>634-雲林縣褒忠</t>
  </si>
  <si>
    <t>SE-瑞典</t>
  </si>
  <si>
    <t>635-雲林縣東勢</t>
  </si>
  <si>
    <t>SG-新加坡</t>
  </si>
  <si>
    <t>636-雲林縣臺西</t>
  </si>
  <si>
    <t>SH-聖赫勒拿島</t>
  </si>
  <si>
    <t>637-雲林縣崙背</t>
  </si>
  <si>
    <t>SI-斯洛凡尼亞</t>
  </si>
  <si>
    <t>638-雲林縣麥寮</t>
  </si>
  <si>
    <t>SJ-斯瓦巴及尖棉島</t>
  </si>
  <si>
    <t>640-雲林縣斗六</t>
  </si>
  <si>
    <t>SK-斯洛伐克</t>
  </si>
  <si>
    <t>643-雲林縣林內</t>
  </si>
  <si>
    <t>SL-獅子山</t>
  </si>
  <si>
    <t>646-雲林縣古坑</t>
  </si>
  <si>
    <t>SM-聖馬利諾</t>
  </si>
  <si>
    <t>647-雲林縣莿桐</t>
  </si>
  <si>
    <t>SN-塞內加爾</t>
  </si>
  <si>
    <t>648-雲林縣西螺</t>
  </si>
  <si>
    <t>SO-索馬利亞</t>
  </si>
  <si>
    <t>649-雲林縣二崙</t>
  </si>
  <si>
    <t>SR-蘇利南</t>
  </si>
  <si>
    <t>651-雲林縣北港</t>
  </si>
  <si>
    <t>ST-聖多美及普林西比</t>
  </si>
  <si>
    <t>652-雲林縣水林</t>
  </si>
  <si>
    <t>SV-薩爾瓦多</t>
  </si>
  <si>
    <t>653-雲林縣口湖</t>
  </si>
  <si>
    <t>SY-敘利亞</t>
  </si>
  <si>
    <t>654-雲林縣四湖</t>
  </si>
  <si>
    <t>SZ-史瓦濟蘭</t>
  </si>
  <si>
    <t>655-雲林縣元長</t>
  </si>
  <si>
    <t>TC-土克斯及開科斯群島</t>
  </si>
  <si>
    <t>700-臺南市中西區</t>
  </si>
  <si>
    <t>TD-查德</t>
  </si>
  <si>
    <t>701-臺南市東區</t>
  </si>
  <si>
    <t>TF-法屬南部屬地</t>
  </si>
  <si>
    <t>702-臺南市南區</t>
  </si>
  <si>
    <t>TG-多哥</t>
  </si>
  <si>
    <t>704-臺南市北區</t>
  </si>
  <si>
    <t>TH-泰國</t>
  </si>
  <si>
    <t>708-臺南市安平區</t>
  </si>
  <si>
    <t>TJ-塔吉克</t>
  </si>
  <si>
    <t>709-臺南市安南區</t>
  </si>
  <si>
    <t>TK-托克勞群島</t>
  </si>
  <si>
    <t>710-臺南市永康區</t>
  </si>
  <si>
    <t>TL-東帝汶</t>
  </si>
  <si>
    <t>711-臺南市歸仁區</t>
  </si>
  <si>
    <t>TM-土庫曼</t>
  </si>
  <si>
    <t>712-臺南市新化區</t>
  </si>
  <si>
    <t>TN-突尼西亞</t>
  </si>
  <si>
    <t>713-臺南市左鎮區</t>
  </si>
  <si>
    <t>TO-東加</t>
  </si>
  <si>
    <t>714-臺南市玉井區</t>
  </si>
  <si>
    <t>TP-帝汶</t>
  </si>
  <si>
    <t>715-臺南市楠西區</t>
  </si>
  <si>
    <t>TR-土耳其</t>
  </si>
  <si>
    <t>716-臺南市南化區</t>
  </si>
  <si>
    <t>TT-千里達</t>
  </si>
  <si>
    <t>717-臺南市仁德區</t>
  </si>
  <si>
    <t>TV-吐瓦魯</t>
  </si>
  <si>
    <t>718-臺南市關廟區</t>
  </si>
  <si>
    <t>TZ-坦尚尼亞</t>
  </si>
  <si>
    <t>719-臺南市龍崎區</t>
  </si>
  <si>
    <t>UA-烏克蘭</t>
  </si>
  <si>
    <t>720-臺南市官田區</t>
  </si>
  <si>
    <t>UG-烏干達</t>
  </si>
  <si>
    <t>721-臺南市麻豆區</t>
  </si>
  <si>
    <t>UM-美屬邊疆群島</t>
  </si>
  <si>
    <t>722-臺南市佳里區</t>
  </si>
  <si>
    <t>UY-烏拉圭</t>
  </si>
  <si>
    <t>723-臺南市西港區</t>
  </si>
  <si>
    <t>UZ-烏茲別克</t>
  </si>
  <si>
    <t>724-臺南市七股區</t>
  </si>
  <si>
    <t>VA-教廷</t>
  </si>
  <si>
    <t>725-臺南市將軍區</t>
  </si>
  <si>
    <t>VC-聖文森</t>
  </si>
  <si>
    <t>726-臺南市學甲區</t>
  </si>
  <si>
    <t>VE-委內瑞拉</t>
  </si>
  <si>
    <t>727-臺南市北門區</t>
  </si>
  <si>
    <t>VG-英屬維爾京群島</t>
  </si>
  <si>
    <t>730-臺南市新營區</t>
  </si>
  <si>
    <t>VI-美屬維爾京群島</t>
  </si>
  <si>
    <t>731-臺南市後壁區</t>
  </si>
  <si>
    <t>VN-越南</t>
  </si>
  <si>
    <t>732-臺南市白河區</t>
  </si>
  <si>
    <t>VU-萬那杜</t>
  </si>
  <si>
    <t>733-臺南市東山區</t>
  </si>
  <si>
    <t>WF-沃里斯與伏塔那島</t>
  </si>
  <si>
    <t>734-臺南市六甲區</t>
  </si>
  <si>
    <t>WS-薩摩亞群島</t>
  </si>
  <si>
    <t>735-臺南市下營區</t>
  </si>
  <si>
    <t>XA-琉球</t>
  </si>
  <si>
    <t>736-臺南市柳營區</t>
  </si>
  <si>
    <t>XB-納維斯</t>
  </si>
  <si>
    <t>737-臺南市鹽水區</t>
  </si>
  <si>
    <t>XC-大溪地</t>
  </si>
  <si>
    <t>741-臺南市善化區</t>
  </si>
  <si>
    <t>YE-葉門</t>
  </si>
  <si>
    <t>742-臺南市大內區</t>
  </si>
  <si>
    <t>YT-美亞特</t>
  </si>
  <si>
    <t>743-臺南市山上區</t>
  </si>
  <si>
    <t>YU-南斯拉夫</t>
  </si>
  <si>
    <t>744-臺南市新市區</t>
  </si>
  <si>
    <t>ZA-南非</t>
  </si>
  <si>
    <t>745-臺南市安定區</t>
  </si>
  <si>
    <t>ZM-尚比亞</t>
  </si>
  <si>
    <t>800-高雄市新興區</t>
  </si>
  <si>
    <t>ZW-辛巴威</t>
  </si>
  <si>
    <t>801-高雄市前金區</t>
  </si>
  <si>
    <t>ZZ-其他國家</t>
  </si>
  <si>
    <t>802-高雄市苓雅區</t>
  </si>
  <si>
    <t>803-高雄市鹽埕區</t>
  </si>
  <si>
    <t>804-高雄市鼓山區</t>
  </si>
  <si>
    <t>805-高雄市旗津區</t>
  </si>
  <si>
    <t>806-高雄市前鎮區</t>
  </si>
  <si>
    <t>807-高雄市三民區</t>
  </si>
  <si>
    <t>811-高雄市楠梓區</t>
  </si>
  <si>
    <t>812-高雄市小港區</t>
  </si>
  <si>
    <t>813-高雄市左營區</t>
  </si>
  <si>
    <t>814-高雄市仁武區</t>
  </si>
  <si>
    <t>815-高雄市大社區</t>
  </si>
  <si>
    <t>820-高雄市岡山區</t>
  </si>
  <si>
    <t>821-高雄市路竹區</t>
  </si>
  <si>
    <t>822-高雄市阿蓮區</t>
  </si>
  <si>
    <t>823-高雄市田寮區</t>
  </si>
  <si>
    <t>824-高雄市燕巢區</t>
  </si>
  <si>
    <t>825-高雄市橋頭區</t>
  </si>
  <si>
    <t>826-高雄市梓官區</t>
  </si>
  <si>
    <t>827-高雄市彌陀區</t>
  </si>
  <si>
    <t>828-高雄市永安區</t>
  </si>
  <si>
    <t>829-高雄市湖內區</t>
  </si>
  <si>
    <t>830-高雄市鳳山區</t>
  </si>
  <si>
    <t>831-高雄市大寮區</t>
  </si>
  <si>
    <t>832-高雄市林園區</t>
  </si>
  <si>
    <t>833-高雄市鳥松區</t>
  </si>
  <si>
    <t>840-高雄市大樹區</t>
  </si>
  <si>
    <t>842-高雄市旗山區</t>
  </si>
  <si>
    <t>843-高雄市美濃區</t>
  </si>
  <si>
    <t>844-高雄市六龜區</t>
  </si>
  <si>
    <t>845-高雄市內門區</t>
  </si>
  <si>
    <t>846-高雄市杉林區</t>
  </si>
  <si>
    <t>847-高雄市甲仙區</t>
  </si>
  <si>
    <t>848-高雄市桃源區</t>
  </si>
  <si>
    <t>849-高雄市那瑪夏區</t>
  </si>
  <si>
    <t>851-高雄市茂林區</t>
  </si>
  <si>
    <t>852-高雄市茄萣區</t>
  </si>
  <si>
    <t>817-南海諸島東沙</t>
  </si>
  <si>
    <t>819-南海諸島南沙</t>
  </si>
  <si>
    <t>880-澎湖縣馬公</t>
  </si>
  <si>
    <t>881-澎湖縣西嶼</t>
  </si>
  <si>
    <t>882-澎湖縣望安</t>
  </si>
  <si>
    <t>883-澎湖縣七美</t>
  </si>
  <si>
    <t>884-澎湖縣白沙</t>
  </si>
  <si>
    <t>885-澎湖縣湖西</t>
  </si>
  <si>
    <t>900-屏東縣屏東</t>
  </si>
  <si>
    <t>901-屏東縣三地門</t>
  </si>
  <si>
    <t>902-屏東縣霧臺</t>
  </si>
  <si>
    <t>903-屏東縣瑪家</t>
  </si>
  <si>
    <t>904-屏東縣九如</t>
  </si>
  <si>
    <t>905-屏東縣里港</t>
  </si>
  <si>
    <t>906-屏東縣高樹</t>
  </si>
  <si>
    <t>907-屏東縣鹽埔</t>
  </si>
  <si>
    <t>908-屏東縣長治</t>
  </si>
  <si>
    <t>909-屏東縣麟洛</t>
  </si>
  <si>
    <t>911-屏東縣竹田</t>
  </si>
  <si>
    <t>912-屏東縣內埔</t>
  </si>
  <si>
    <t>913-屏東縣萬丹</t>
  </si>
  <si>
    <t>920-屏東縣潮州</t>
  </si>
  <si>
    <t>921-屏東縣泰武</t>
  </si>
  <si>
    <t>922-屏東縣來義</t>
  </si>
  <si>
    <t>923-屏東縣萬巒</t>
  </si>
  <si>
    <t>924-屏東縣崁頂</t>
  </si>
  <si>
    <t>925-屏東縣新埤</t>
  </si>
  <si>
    <t>926-屏東縣南州</t>
  </si>
  <si>
    <t>927-屏東縣林邊</t>
  </si>
  <si>
    <t>928-屏東縣東港</t>
  </si>
  <si>
    <t>929-屏東縣琉球</t>
  </si>
  <si>
    <t>931-屏東縣佳冬</t>
  </si>
  <si>
    <t>932-屏東縣新園</t>
  </si>
  <si>
    <t>940-屏東縣枋寮</t>
  </si>
  <si>
    <t>941-屏東縣枋山</t>
  </si>
  <si>
    <t>942-屏東縣春日</t>
  </si>
  <si>
    <t>943-屏東縣獅子</t>
  </si>
  <si>
    <t>944-屏東縣車城</t>
  </si>
  <si>
    <t>945-屏東縣牡丹</t>
  </si>
  <si>
    <t>946-屏東縣恆春</t>
  </si>
  <si>
    <t>947-屏東縣滿州</t>
  </si>
  <si>
    <t>950-臺東縣臺東</t>
  </si>
  <si>
    <t>951-臺東縣綠島</t>
  </si>
  <si>
    <t>952-臺東縣蘭嶼</t>
  </si>
  <si>
    <t>953-臺東縣延平</t>
  </si>
  <si>
    <t>954-臺東縣卑南</t>
  </si>
  <si>
    <t>955-臺東縣鹿野</t>
  </si>
  <si>
    <t>956-臺東縣關山</t>
  </si>
  <si>
    <t>957-臺東縣海端</t>
  </si>
  <si>
    <t>958-臺東縣池上</t>
  </si>
  <si>
    <t>959-臺東縣東河</t>
  </si>
  <si>
    <t>961-臺東縣成功</t>
  </si>
  <si>
    <t>962-臺東縣長濱</t>
  </si>
  <si>
    <t>963-臺東縣太麻里</t>
  </si>
  <si>
    <t>964-臺東縣金峰</t>
  </si>
  <si>
    <t>965-臺東縣大武</t>
  </si>
  <si>
    <t>966-臺東縣達仁</t>
  </si>
  <si>
    <t>970-花蓮縣花蓮</t>
  </si>
  <si>
    <t>971-花蓮縣新城</t>
  </si>
  <si>
    <t>972-花蓮縣秀林</t>
  </si>
  <si>
    <t>973-花蓮縣吉安</t>
  </si>
  <si>
    <t>974-花蓮縣壽豐</t>
  </si>
  <si>
    <t>975-花蓮縣鳳林</t>
  </si>
  <si>
    <t>976-花蓮縣光復</t>
  </si>
  <si>
    <t>977-花蓮縣豐濱</t>
  </si>
  <si>
    <t>978-花蓮縣瑞穗</t>
  </si>
  <si>
    <t>979-花蓮縣萬榮</t>
  </si>
  <si>
    <t>981-花蓮縣玉里</t>
  </si>
  <si>
    <t>982-花蓮縣卓溪</t>
  </si>
  <si>
    <t>983-花蓮縣富里</t>
  </si>
  <si>
    <t>890-金門縣金沙</t>
  </si>
  <si>
    <t>891-金門縣金湖</t>
  </si>
  <si>
    <t>892-金門縣金寧</t>
  </si>
  <si>
    <t>893-金門縣金城</t>
  </si>
  <si>
    <t>894-金門縣烈嶼</t>
  </si>
  <si>
    <t>896-金門縣烏坵</t>
  </si>
  <si>
    <t>209-連江縣南竿</t>
  </si>
  <si>
    <t>210-連江縣北竿</t>
  </si>
  <si>
    <t>211-連江縣莒光</t>
  </si>
  <si>
    <t>212-連江縣東引</t>
  </si>
  <si>
    <t>MappingArea</t>
  </si>
  <si>
    <t>LeaveDay</t>
  </si>
  <si>
    <t>LeaveExpAdjYear</t>
  </si>
  <si>
    <t>LeaveExpAdjMonth</t>
  </si>
  <si>
    <t>LeaveExpAdjDay</t>
  </si>
  <si>
    <t>LeaveExpStartDate</t>
  </si>
  <si>
    <t xml:space="preserve">ShiftCode </t>
  </si>
  <si>
    <t>IsGetCard</t>
  </si>
  <si>
    <t>CardKind</t>
  </si>
  <si>
    <t>IsRotation</t>
  </si>
  <si>
    <t>PtType</t>
  </si>
  <si>
    <t>OnlineClockInCheckType</t>
  </si>
  <si>
    <t xml:space="preserve">CardNo </t>
  </si>
  <si>
    <t>Y</t>
  </si>
  <si>
    <t>string</t>
  </si>
  <si>
    <t>float</t>
  </si>
  <si>
    <t xml:space="preserve">date(yyyyMMdd) </t>
  </si>
  <si>
    <t>差勤任用基本資料</t>
  </si>
  <si>
    <t>保障休假天數</t>
  </si>
  <si>
    <t>額外承認休假年資(年)</t>
  </si>
  <si>
    <t>額外承認休假年資(月)</t>
  </si>
  <si>
    <t>額外承認休假年資(日)</t>
  </si>
  <si>
    <t>休假年資起算日</t>
  </si>
  <si>
    <t>班別</t>
  </si>
  <si>
    <t>領卡別</t>
  </si>
  <si>
    <t>刷卡別</t>
  </si>
  <si>
    <t>是否為排班人員</t>
  </si>
  <si>
    <t>部分工時人員類型</t>
  </si>
  <si>
    <t>此欄不空白避免應判斷必輸沒判斷到</t>
  </si>
  <si>
    <t>IDNo</t>
  </si>
  <si>
    <t>PassportNo</t>
  </si>
  <si>
    <t>ARCIDNo</t>
  </si>
  <si>
    <t>FullName</t>
  </si>
  <si>
    <t>EnglishName</t>
  </si>
  <si>
    <t>GenderCode</t>
  </si>
  <si>
    <t>MaritalStatus</t>
  </si>
  <si>
    <t>MarriageDate</t>
  </si>
  <si>
    <t>DateOfBirth</t>
  </si>
  <si>
    <t>CountryCode</t>
  </si>
  <si>
    <t>PlaceOfBirth</t>
  </si>
  <si>
    <t>BloodType</t>
  </si>
  <si>
    <t>Height</t>
  </si>
  <si>
    <t>Weight</t>
  </si>
  <si>
    <t>IsAborigine</t>
  </si>
  <si>
    <t>AborigineType</t>
  </si>
  <si>
    <t>IsCriminal</t>
  </si>
  <si>
    <t>MilitaryType</t>
  </si>
  <si>
    <t>MilitaryCategory</t>
  </si>
  <si>
    <t>MilitaryRank</t>
  </si>
  <si>
    <t>MilitaryUnit</t>
  </si>
  <si>
    <t>MilitaryFromYM</t>
  </si>
  <si>
    <t>MilitaryToYM</t>
  </si>
  <si>
    <t>ExemptionMilitaryServiceReason</t>
  </si>
  <si>
    <t>ResumeStatus</t>
  </si>
  <si>
    <t>PartyOtherName</t>
  </si>
  <si>
    <t>nstring</t>
  </si>
  <si>
    <t>date(yyyyMMdd)</t>
  </si>
  <si>
    <t>decimal</t>
  </si>
  <si>
    <t>5,2</t>
  </si>
  <si>
    <t>基本資料</t>
  </si>
  <si>
    <t>身分證號</t>
  </si>
  <si>
    <t>護照號碼</t>
  </si>
  <si>
    <t>外僑統一編號</t>
  </si>
  <si>
    <t>中文姓名</t>
  </si>
  <si>
    <t>護照英文姓名</t>
  </si>
  <si>
    <t>婚姻狀況</t>
  </si>
  <si>
    <t>結婚日期</t>
  </si>
  <si>
    <t>出生日期</t>
  </si>
  <si>
    <t>國籍</t>
  </si>
  <si>
    <t>是否為原住民</t>
  </si>
  <si>
    <t>台灣原住民族別</t>
  </si>
  <si>
    <t>是否涉及民刑事案件</t>
  </si>
  <si>
    <t>軍階</t>
  </si>
  <si>
    <t>兵科</t>
  </si>
  <si>
    <t>服役期間-起</t>
  </si>
  <si>
    <t>服役期間-迄</t>
  </si>
  <si>
    <t>資料狀態</t>
  </si>
  <si>
    <t>英文別名</t>
  </si>
  <si>
    <t>VitalStatus</t>
  </si>
  <si>
    <t>KinshipTerm</t>
  </si>
  <si>
    <t>EducationDegree</t>
  </si>
  <si>
    <t>Occupation</t>
  </si>
  <si>
    <t>ServiceOrganization</t>
  </si>
  <si>
    <t>JobTitle</t>
  </si>
  <si>
    <t>IsEmployee</t>
  </si>
  <si>
    <t>存/歿</t>
  </si>
  <si>
    <t>教育程度</t>
  </si>
  <si>
    <t>職業/行業別</t>
  </si>
  <si>
    <t>是否曾為員工</t>
  </si>
  <si>
    <t>EntityID</t>
  </si>
  <si>
    <t>EmailAddress</t>
  </si>
  <si>
    <t>CurrentPhone</t>
  </si>
  <si>
    <t>HomePhone</t>
  </si>
  <si>
    <t>MobilePhone</t>
  </si>
  <si>
    <t>PermanentAddressZipCode</t>
  </si>
  <si>
    <t>PermanentAddress</t>
  </si>
  <si>
    <t>PresentAddressZipCode</t>
  </si>
  <si>
    <t>PresentAddress</t>
  </si>
  <si>
    <t>基本資料聯絡資訊</t>
  </si>
  <si>
    <t>關聯Table</t>
  </si>
  <si>
    <t>E-MAIL</t>
  </si>
  <si>
    <t>通訊電話</t>
  </si>
  <si>
    <t>戶籍地址郵遞區號</t>
  </si>
  <si>
    <t>戶籍地址</t>
  </si>
  <si>
    <t>現居地址郵遞區號</t>
  </si>
  <si>
    <t>通訊地址</t>
  </si>
  <si>
    <t>Resume</t>
  </si>
  <si>
    <t>EmergencyContact</t>
  </si>
  <si>
    <t>Relation</t>
  </si>
  <si>
    <t>緊急聯絡人</t>
  </si>
  <si>
    <t>Degree</t>
  </si>
  <si>
    <t>NameOfSchool</t>
  </si>
  <si>
    <t>Major</t>
  </si>
  <si>
    <t>EducationStatus</t>
  </si>
  <si>
    <t>EducationalSystem</t>
  </si>
  <si>
    <t>FromYM</t>
  </si>
  <si>
    <t>ToYM</t>
  </si>
  <si>
    <t>IsHighestDegree</t>
  </si>
  <si>
    <t>PaperTopic</t>
  </si>
  <si>
    <t>AdvisingProfessor</t>
  </si>
  <si>
    <t>WonAwards</t>
  </si>
  <si>
    <t>學位</t>
  </si>
  <si>
    <t>學校</t>
  </si>
  <si>
    <t>科系</t>
  </si>
  <si>
    <t>修業期間起(年月)</t>
  </si>
  <si>
    <t>修業期間迄(年月)</t>
  </si>
  <si>
    <t>是否最高學歷</t>
  </si>
  <si>
    <t>論文題目</t>
  </si>
  <si>
    <t>指導教授</t>
  </si>
  <si>
    <t>曾獲榮譽</t>
  </si>
  <si>
    <t>CompanyName</t>
  </si>
  <si>
    <t>Title</t>
  </si>
  <si>
    <t>ReasonForLeaving</t>
  </si>
  <si>
    <t>Salary</t>
  </si>
  <si>
    <t>MainDuty</t>
  </si>
  <si>
    <t>Seniority</t>
  </si>
  <si>
    <t>公司名稱</t>
  </si>
  <si>
    <t>服務期間開始年月</t>
  </si>
  <si>
    <t>服務期間截止年月</t>
  </si>
  <si>
    <t>年薪/月薪</t>
  </si>
  <si>
    <t>主要職責</t>
  </si>
  <si>
    <t>ExpertiseDesc</t>
  </si>
  <si>
    <t>專長</t>
  </si>
  <si>
    <t>專長描述</t>
  </si>
  <si>
    <t>CertificateItemCode</t>
  </si>
  <si>
    <t>CertificateNo</t>
  </si>
  <si>
    <t>Level</t>
  </si>
  <si>
    <t>IssueDate</t>
  </si>
  <si>
    <t>ExpiryType</t>
  </si>
  <si>
    <t>ExpiryDate</t>
  </si>
  <si>
    <t>證照字號</t>
  </si>
  <si>
    <t>級數/分數</t>
  </si>
  <si>
    <t>終止類型</t>
  </si>
  <si>
    <t>LanguageCode</t>
  </si>
  <si>
    <t>ListeningLevel</t>
  </si>
  <si>
    <t>SpeakingLevel</t>
  </si>
  <si>
    <t>ReadingLevel</t>
  </si>
  <si>
    <t>WritingLevel</t>
  </si>
  <si>
    <t>語文代碼</t>
  </si>
  <si>
    <t>en</t>
  </si>
  <si>
    <t>EmployeeNo</t>
  </si>
  <si>
    <t>UserID</t>
  </si>
  <si>
    <t>HireDate</t>
  </si>
  <si>
    <t>CompanyCode</t>
  </si>
  <si>
    <t>FormulaOrgCode</t>
  </si>
  <si>
    <t>FormOrgCode</t>
  </si>
  <si>
    <t>OfficeBuildingCode</t>
  </si>
  <si>
    <t>JobGrade</t>
  </si>
  <si>
    <t>JobLevel</t>
  </si>
  <si>
    <t>LaborType</t>
  </si>
  <si>
    <t>EmployeeType</t>
  </si>
  <si>
    <t>ProbationEndDate</t>
  </si>
  <si>
    <t>ProbationMonth</t>
  </si>
  <si>
    <t>ProbationDay</t>
  </si>
  <si>
    <t>Position</t>
  </si>
  <si>
    <t>int</t>
  </si>
  <si>
    <t>公司填寫處</t>
  </si>
  <si>
    <t>員工編號</t>
  </si>
  <si>
    <t>使用者帳號</t>
  </si>
  <si>
    <t>報到日</t>
  </si>
  <si>
    <t>公司代號</t>
  </si>
  <si>
    <t>錄取單位</t>
  </si>
  <si>
    <t>表單單位</t>
  </si>
  <si>
    <t>職級</t>
  </si>
  <si>
    <t>直間接別</t>
  </si>
  <si>
    <t>預定試用期滿日</t>
  </si>
  <si>
    <t>試用月數</t>
  </si>
  <si>
    <t>試用日數</t>
  </si>
  <si>
    <t>職務</t>
  </si>
  <si>
    <t>公司信箱</t>
  </si>
  <si>
    <t>BasicPayRateType</t>
  </si>
  <si>
    <t>薪資採用方式</t>
  </si>
  <si>
    <t>M</t>
  </si>
  <si>
    <t>ItemCode</t>
  </si>
  <si>
    <t>ProbationAmount</t>
  </si>
  <si>
    <t>Amount</t>
  </si>
  <si>
    <t>RateType</t>
  </si>
  <si>
    <t>19,4</t>
  </si>
  <si>
    <t>薪資項目代號</t>
  </si>
  <si>
    <t>試用期滿前薪資</t>
  </si>
  <si>
    <t>試用期滿金額</t>
  </si>
  <si>
    <t>月日時薪</t>
  </si>
  <si>
    <t>檢核類型</t>
    <phoneticPr fontId="15" type="noConversion"/>
  </si>
  <si>
    <t>【甄選基本問答】</t>
  </si>
  <si>
    <t>前次任職公司</t>
  </si>
  <si>
    <t>主管姓名</t>
  </si>
  <si>
    <t>近一</t>
  </si>
  <si>
    <t>近二</t>
  </si>
  <si>
    <t>身分證號!</t>
    <phoneticPr fontId="21" type="noConversion"/>
  </si>
  <si>
    <t>行動電話*</t>
    <phoneticPr fontId="21" type="noConversion"/>
  </si>
  <si>
    <t>E-mail*</t>
    <phoneticPr fontId="21" type="noConversion"/>
  </si>
  <si>
    <t>姓名*</t>
    <phoneticPr fontId="21" type="noConversion"/>
  </si>
  <si>
    <t>關係*</t>
    <phoneticPr fontId="21" type="noConversion"/>
  </si>
  <si>
    <t>電話*</t>
    <phoneticPr fontId="21" type="noConversion"/>
  </si>
  <si>
    <t>部門/職稱</t>
    <phoneticPr fontId="21" type="noConversion"/>
  </si>
  <si>
    <t>交通工具
駕照</t>
    <phoneticPr fontId="21" type="noConversion"/>
  </si>
  <si>
    <t>CC  ，</t>
    <phoneticPr fontId="21" type="noConversion"/>
  </si>
  <si>
    <t xml:space="preserve">【期望待遇】：                          </t>
  </si>
  <si>
    <t>是否為身心障礙*</t>
    <phoneticPr fontId="34" type="noConversion"/>
  </si>
  <si>
    <t>級別</t>
    <phoneticPr fontId="34" type="noConversion"/>
  </si>
  <si>
    <t>障礙名稱</t>
    <phoneticPr fontId="34" type="noConversion"/>
  </si>
  <si>
    <t>需協助內容</t>
    <phoneticPr fontId="34" type="noConversion"/>
  </si>
  <si>
    <t>※本人同意授權貴公司及其關係企業，在符合個人資料保護法之範圍內，以人事管理為特定目的，進行國內與國際間蒐集、處理、利用、傳輸。
※本人已提供及未來將提供的個人資料，如未經錄用，相關個資將 □ 同意於職缺關閉後保存3個月； □ 同意保存在貴公司人才資料庫1年。保存期限屆滿公司將主動進行個資刪除作業。
※如經錄用，此份資料將轉為人員報到資料之附件，並依貴公司人事管理個資作業規定辦理。</t>
    <phoneticPr fontId="34" type="noConversion"/>
  </si>
  <si>
    <r>
      <t>Q5：【預計可到職日期】：</t>
    </r>
    <r>
      <rPr>
        <u/>
        <sz val="16"/>
        <rFont val="微軟正黑體"/>
        <family val="2"/>
        <charset val="136"/>
      </rPr>
      <t xml:space="preserve">      </t>
    </r>
    <r>
      <rPr>
        <sz val="16"/>
        <rFont val="微軟正黑體"/>
        <family val="2"/>
        <charset val="136"/>
      </rPr>
      <t>年</t>
    </r>
    <r>
      <rPr>
        <u/>
        <sz val="16"/>
        <rFont val="微軟正黑體"/>
        <family val="2"/>
        <charset val="136"/>
      </rPr>
      <t xml:space="preserve">      </t>
    </r>
    <r>
      <rPr>
        <sz val="16"/>
        <rFont val="微軟正黑體"/>
        <family val="2"/>
        <charset val="136"/>
      </rPr>
      <t>月</t>
    </r>
    <r>
      <rPr>
        <u/>
        <sz val="16"/>
        <rFont val="微軟正黑體"/>
        <family val="2"/>
        <charset val="136"/>
      </rPr>
      <t xml:space="preserve">      </t>
    </r>
    <r>
      <rPr>
        <sz val="16"/>
        <rFont val="微軟正黑體"/>
        <family val="2"/>
        <charset val="136"/>
      </rPr>
      <t xml:space="preserve">日 </t>
    </r>
    <phoneticPr fontId="21" type="noConversion"/>
  </si>
  <si>
    <t>排班接受:</t>
    <phoneticPr fontId="34" type="noConversion"/>
  </si>
  <si>
    <t>配合調店意願:</t>
    <phoneticPr fontId="34" type="noConversion"/>
  </si>
  <si>
    <t>□皆願意配合移動調度
□單趟移動30分鐘內
□單趟移動20分鐘內
□單趟移動10分鐘內
□不願意調店排班
□其他說明：　</t>
    <phoneticPr fontId="34" type="noConversion"/>
  </si>
  <si>
    <t>□完全配合排班
□有指定休假：
□單趟移動30分鐘內
□皆願意配合移動調度
□不願意調店排班
□其他說明：　</t>
    <phoneticPr fontId="34" type="noConversion"/>
  </si>
  <si>
    <t>Q1：本公司為時尚飾品零售業需要配合排班及鄰近店點輪調，是否能接受排班安排?</t>
    <phoneticPr fontId="21" type="noConversion"/>
  </si>
  <si>
    <t>Q3：你對 vacanza 品牌的印象是什麼？有沒有逛過我們的門市?感受怎麼樣?</t>
    <phoneticPr fontId="21" type="noConversion"/>
  </si>
  <si>
    <t>Q2：可以說明一下，對你而言，什麼是好的服務?</t>
    <phoneticPr fontId="21" type="noConversion"/>
  </si>
  <si>
    <t>Q5：在忙碌時段，同事正忙著結帳，而另一位顧客希望有人協助搭配飾品，你會怎麼處理？</t>
    <phoneticPr fontId="21" type="noConversion"/>
  </si>
  <si>
    <t xml:space="preserve">Q7：請問您是否同意本公司就您曾以往曾任職的公司進行訪談，內容為您以往任職相關資訊與表現，本公司要執行前會通知您。
</t>
    <phoneticPr fontId="21" type="noConversion"/>
  </si>
  <si>
    <t>Q6：在你的眼中，飾品的價值是什麼？它跟穿搭、情感或自我表達有什麼關聯？</t>
    <phoneticPr fontId="21" type="noConversion"/>
  </si>
  <si>
    <r>
      <t xml:space="preserve">※本人確認貴公司已依個人資料保護法，明確告知本人此份個資蒐集目的、類別、利用之期間、地區、對象及方式、依個人資料保護法第三條規定得行使查詢或請求閱覽、製給複製本、補充或更正、停止蒐集、處理或利用或刪除之權利，唯申請方式悉依貴公司之規定，並充分了解不提供面談工作申請表之必要欄位個資，將可能影響貴公司對本人之了解，以及後續面談安排之權益。
※【應試者聲明】
</t>
    </r>
    <r>
      <rPr>
        <sz val="14"/>
        <color rgb="FFFF0000"/>
        <rFont val="微軟正黑體"/>
        <family val="2"/>
        <charset val="136"/>
      </rPr>
      <t>以上資料均為本人親自填寫，本人如有虛偽意思表示使公司誤信而獲錄取或雇用，一經公司發現，貴公司得依據勞基法12條第1項規定不經預告終止契約予以開除，本人亦不得依據前開事由向公司請求資遣費及其他各種賠償，並主動放棄所有民刑事訴訟之請求權力。</t>
    </r>
    <phoneticPr fontId="34" type="noConversion"/>
  </si>
  <si>
    <t>Q4：「我們相信陪伴有時候比推銷更能說服人，也更舒服。你覺得什麼樣的互動方式，既不逼人又能幫助顧客做出決定？」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</si>
</sst>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2" x14ac:knownFonts="1">
    <font>
      <sz val="12"/>
      <name val="標楷體"/>
      <family val="4"/>
    </font>
    <font>
      <u/>
      <sz val="12"/>
      <color indexed="12"/>
      <name val="新細明體"/>
      <family val="1"/>
    </font>
    <font>
      <b/>
      <sz val="9"/>
      <color indexed="10"/>
      <name val="新細明體"/>
      <family val="1"/>
    </font>
    <font>
      <b/>
      <sz val="9"/>
      <color indexed="10"/>
      <name val="細明體"/>
      <family val="3"/>
    </font>
    <font>
      <b/>
      <sz val="9"/>
      <color indexed="10"/>
      <name val="Tahoma"/>
      <family val="2"/>
    </font>
    <font>
      <b/>
      <sz val="10"/>
      <color indexed="10"/>
      <name val="新細明體"/>
      <family val="1"/>
    </font>
    <font>
      <b/>
      <sz val="10"/>
      <color indexed="10"/>
      <name val="Times New Roman"/>
      <family val="1"/>
    </font>
    <font>
      <b/>
      <sz val="9"/>
      <color indexed="10"/>
      <name val="Times New Roman"/>
      <family val="1"/>
    </font>
    <font>
      <b/>
      <sz val="9"/>
      <color indexed="10"/>
      <name val="標楷體"/>
      <family val="4"/>
    </font>
    <font>
      <sz val="14"/>
      <name val="新細明體"/>
      <family val="1"/>
    </font>
    <font>
      <sz val="14"/>
      <color indexed="10"/>
      <name val="新細明體"/>
      <family val="1"/>
    </font>
    <font>
      <sz val="14"/>
      <name val="細明體"/>
      <family val="3"/>
    </font>
    <font>
      <sz val="14"/>
      <color indexed="8"/>
      <name val="細明體"/>
      <family val="3"/>
    </font>
    <font>
      <sz val="14"/>
      <name val="標楷體"/>
      <family val="4"/>
    </font>
    <font>
      <sz val="12"/>
      <name val="標楷體"/>
      <family val="4"/>
    </font>
    <font>
      <sz val="9"/>
      <name val="標楷體"/>
      <family val="4"/>
    </font>
    <font>
      <sz val="12"/>
      <color indexed="10"/>
      <name val="新細明體"/>
      <family val="1"/>
    </font>
    <font>
      <b/>
      <sz val="12"/>
      <color indexed="9"/>
      <name val="新細明體"/>
      <family val="1"/>
    </font>
    <font>
      <sz val="12"/>
      <color indexed="9"/>
      <name val="新細明體"/>
      <family val="1"/>
    </font>
    <font>
      <b/>
      <sz val="12"/>
      <color indexed="8"/>
      <name val="新細明體"/>
      <family val="1"/>
    </font>
    <font>
      <sz val="12"/>
      <color indexed="8"/>
      <name val="新細明體"/>
      <family val="1"/>
    </font>
    <font>
      <sz val="9"/>
      <name val="細明體"/>
      <family val="3"/>
    </font>
    <font>
      <sz val="12"/>
      <color rgb="FF9C65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sz val="18"/>
      <color theme="3"/>
      <name val="新細明體"/>
      <family val="1"/>
      <charset val="136"/>
    </font>
    <font>
      <b/>
      <sz val="15"/>
      <color theme="3"/>
      <name val="新細明體"/>
      <family val="1"/>
      <charset val="136"/>
    </font>
    <font>
      <b/>
      <sz val="13"/>
      <color theme="3"/>
      <name val="新細明體"/>
      <family val="1"/>
      <charset val="136"/>
    </font>
    <font>
      <b/>
      <sz val="11"/>
      <color theme="3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0" tint="-0.34998626667073579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indexed="9"/>
      <name val="微軟正黑體"/>
      <family val="2"/>
      <charset val="136"/>
    </font>
    <font>
      <sz val="12"/>
      <color indexed="8"/>
      <name val="微軟正黑體"/>
      <family val="2"/>
      <charset val="136"/>
    </font>
    <font>
      <u/>
      <sz val="12"/>
      <color indexed="12"/>
      <name val="微軟正黑體"/>
      <family val="2"/>
      <charset val="136"/>
    </font>
    <font>
      <sz val="11"/>
      <color indexed="12"/>
      <name val="微軟正黑體"/>
      <family val="2"/>
      <charset val="136"/>
    </font>
    <font>
      <sz val="10"/>
      <name val="微軟正黑體"/>
      <family val="2"/>
      <charset val="136"/>
    </font>
    <font>
      <sz val="10"/>
      <color indexed="12"/>
      <name val="微軟正黑體"/>
      <family val="2"/>
      <charset val="136"/>
    </font>
    <font>
      <u/>
      <sz val="10"/>
      <name val="微軟正黑體"/>
      <family val="2"/>
      <charset val="136"/>
    </font>
    <font>
      <u/>
      <sz val="12"/>
      <name val="微軟正黑體"/>
      <family val="2"/>
      <charset val="136"/>
    </font>
    <font>
      <u/>
      <sz val="16"/>
      <name val="微軟正黑體"/>
      <family val="2"/>
      <charset val="136"/>
    </font>
    <font>
      <sz val="9"/>
      <color rgb="FF000000"/>
      <name val="Microsoft JhengHei UI"/>
      <family val="2"/>
      <charset val="136"/>
    </font>
    <font>
      <sz val="20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4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</borders>
  <cellStyleXfs count="43">
    <xf numFmtId="0" fontId="0" fillId="0" borderId="0"/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4" applyNumberFormat="0" applyAlignment="0" applyProtection="0">
      <alignment vertical="center"/>
    </xf>
    <xf numFmtId="0" fontId="32" fillId="31" borderId="20" applyNumberFormat="0" applyAlignment="0" applyProtection="0">
      <alignment vertical="center"/>
    </xf>
    <xf numFmtId="0" fontId="17" fillId="38" borderId="21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78">
    <xf numFmtId="0" fontId="0" fillId="0" borderId="0" xfId="0"/>
    <xf numFmtId="0" fontId="9" fillId="0" borderId="0" xfId="0" applyFont="1"/>
    <xf numFmtId="0" fontId="9" fillId="6" borderId="0" xfId="0" applyFont="1" applyFill="1"/>
    <xf numFmtId="0" fontId="9" fillId="8" borderId="0" xfId="0" applyFont="1" applyFill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1" fillId="6" borderId="0" xfId="0" applyFont="1" applyFill="1"/>
    <xf numFmtId="0" fontId="11" fillId="0" borderId="0" xfId="0" applyFont="1" applyAlignment="1">
      <alignment horizontal="distributed" vertical="center"/>
    </xf>
    <xf numFmtId="0" fontId="11" fillId="8" borderId="0" xfId="0" applyFont="1" applyFill="1"/>
    <xf numFmtId="0" fontId="12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6" borderId="0" xfId="0" applyFont="1" applyFill="1"/>
    <xf numFmtId="0" fontId="13" fillId="8" borderId="0" xfId="0" applyFont="1" applyFill="1"/>
    <xf numFmtId="0" fontId="0" fillId="9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9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9" borderId="0" xfId="0" applyFill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left" vertical="top"/>
    </xf>
    <xf numFmtId="0" fontId="0" fillId="9" borderId="0" xfId="0" applyFill="1" applyAlignment="1">
      <alignment horizontal="left"/>
    </xf>
    <xf numFmtId="0" fontId="36" fillId="4" borderId="0" xfId="0" applyFont="1" applyFill="1" applyAlignment="1">
      <alignment horizontal="left"/>
    </xf>
    <xf numFmtId="0" fontId="36" fillId="4" borderId="0" xfId="0" applyFont="1" applyFill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39" fillId="4" borderId="24" xfId="0" applyFont="1" applyFill="1" applyBorder="1" applyAlignment="1">
      <alignment vertical="center" wrapText="1"/>
    </xf>
    <xf numFmtId="0" fontId="39" fillId="4" borderId="25" xfId="0" applyFont="1" applyFill="1" applyBorder="1" applyAlignment="1">
      <alignment vertical="center" wrapText="1"/>
    </xf>
    <xf numFmtId="0" fontId="39" fillId="4" borderId="11" xfId="0" applyFont="1" applyFill="1" applyBorder="1" applyAlignment="1">
      <alignment vertical="center" wrapText="1"/>
    </xf>
    <xf numFmtId="0" fontId="39" fillId="2" borderId="2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5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9" fillId="0" borderId="5" xfId="0" applyFont="1" applyBorder="1" applyAlignment="1" applyProtection="1">
      <alignment vertical="center" wrapText="1"/>
      <protection locked="0"/>
    </xf>
    <xf numFmtId="0" fontId="39" fillId="2" borderId="7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4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4" fillId="4" borderId="0" xfId="0" applyFont="1" applyFill="1" applyAlignment="1">
      <alignment vertical="center" wrapText="1"/>
    </xf>
    <xf numFmtId="0" fontId="46" fillId="4" borderId="0" xfId="0" applyFont="1" applyFill="1" applyAlignment="1">
      <alignment vertical="center"/>
    </xf>
    <xf numFmtId="0" fontId="38" fillId="0" borderId="0" xfId="0" applyFont="1" applyAlignment="1">
      <alignment horizontal="center" vertical="center"/>
    </xf>
    <xf numFmtId="0" fontId="39" fillId="4" borderId="0" xfId="0" applyFont="1" applyFill="1" applyAlignment="1">
      <alignment vertical="center" wrapText="1"/>
    </xf>
    <xf numFmtId="0" fontId="47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28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8" fillId="0" borderId="63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63" xfId="0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center" vertical="center"/>
    </xf>
    <xf numFmtId="0" fontId="40" fillId="10" borderId="69" xfId="0" applyFont="1" applyFill="1" applyBorder="1" applyAlignment="1">
      <alignment horizontal="center" vertical="center" wrapText="1"/>
    </xf>
    <xf numFmtId="0" fontId="39" fillId="4" borderId="62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28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39" fillId="0" borderId="63" xfId="0" applyFont="1" applyBorder="1" applyAlignment="1">
      <alignment vertical="center"/>
    </xf>
    <xf numFmtId="0" fontId="35" fillId="0" borderId="28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68" xfId="0" applyFont="1" applyBorder="1" applyAlignment="1">
      <alignment horizontal="center" vertical="center"/>
    </xf>
    <xf numFmtId="0" fontId="35" fillId="0" borderId="62" xfId="0" applyFont="1" applyBorder="1" applyAlignment="1">
      <alignment horizontal="left" vertical="center" wrapText="1"/>
    </xf>
    <xf numFmtId="0" fontId="35" fillId="0" borderId="62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63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63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9" fillId="41" borderId="26" xfId="0" applyFont="1" applyFill="1" applyBorder="1" applyAlignment="1">
      <alignment horizontal="center" vertical="center"/>
    </xf>
    <xf numFmtId="0" fontId="39" fillId="41" borderId="12" xfId="0" applyFont="1" applyFill="1" applyBorder="1" applyAlignment="1">
      <alignment horizontal="center" vertical="center"/>
    </xf>
    <xf numFmtId="0" fontId="39" fillId="41" borderId="26" xfId="0" applyFont="1" applyFill="1" applyBorder="1" applyAlignment="1">
      <alignment horizontal="center" vertical="center" wrapText="1"/>
    </xf>
    <xf numFmtId="0" fontId="39" fillId="41" borderId="12" xfId="0" applyFont="1" applyFill="1" applyBorder="1" applyAlignment="1">
      <alignment horizontal="center" vertical="center" wrapText="1"/>
    </xf>
    <xf numFmtId="49" fontId="39" fillId="41" borderId="26" xfId="0" applyNumberFormat="1" applyFont="1" applyFill="1" applyBorder="1" applyAlignment="1">
      <alignment horizontal="center" vertical="center"/>
    </xf>
    <xf numFmtId="49" fontId="39" fillId="41" borderId="27" xfId="0" applyNumberFormat="1" applyFont="1" applyFill="1" applyBorder="1" applyAlignment="1">
      <alignment horizontal="center" vertical="center"/>
    </xf>
    <xf numFmtId="49" fontId="39" fillId="41" borderId="12" xfId="0" applyNumberFormat="1" applyFont="1" applyFill="1" applyBorder="1" applyAlignment="1">
      <alignment horizontal="center" vertical="center"/>
    </xf>
    <xf numFmtId="0" fontId="43" fillId="2" borderId="35" xfId="0" applyFont="1" applyFill="1" applyBorder="1" applyAlignment="1">
      <alignment horizontal="left" vertical="center" wrapText="1"/>
    </xf>
    <xf numFmtId="0" fontId="43" fillId="2" borderId="36" xfId="0" applyFont="1" applyFill="1" applyBorder="1" applyAlignment="1">
      <alignment horizontal="left" vertical="center" wrapText="1"/>
    </xf>
    <xf numFmtId="0" fontId="43" fillId="2" borderId="37" xfId="0" applyFont="1" applyFill="1" applyBorder="1" applyAlignment="1">
      <alignment horizontal="left" vertical="center" wrapText="1"/>
    </xf>
    <xf numFmtId="0" fontId="43" fillId="2" borderId="30" xfId="0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31" xfId="0" applyFont="1" applyFill="1" applyBorder="1" applyAlignment="1">
      <alignment horizontal="left" vertical="center" wrapText="1"/>
    </xf>
    <xf numFmtId="0" fontId="43" fillId="2" borderId="59" xfId="0" applyFont="1" applyFill="1" applyBorder="1" applyAlignment="1">
      <alignment horizontal="left" vertical="center" wrapText="1"/>
    </xf>
    <xf numFmtId="0" fontId="43" fillId="2" borderId="60" xfId="0" applyFont="1" applyFill="1" applyBorder="1" applyAlignment="1">
      <alignment horizontal="left" vertical="center" wrapText="1"/>
    </xf>
    <xf numFmtId="0" fontId="43" fillId="2" borderId="61" xfId="0" applyFont="1" applyFill="1" applyBorder="1" applyAlignment="1">
      <alignment horizontal="left" vertical="center" wrapText="1"/>
    </xf>
    <xf numFmtId="0" fontId="39" fillId="2" borderId="24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39" fillId="41" borderId="27" xfId="0" applyFont="1" applyFill="1" applyBorder="1" applyAlignment="1">
      <alignment horizontal="center" vertical="center"/>
    </xf>
    <xf numFmtId="0" fontId="45" fillId="4" borderId="8" xfId="0" applyFont="1" applyFill="1" applyBorder="1" applyAlignment="1">
      <alignment horizontal="center" vertical="center"/>
    </xf>
    <xf numFmtId="0" fontId="44" fillId="4" borderId="53" xfId="0" applyFont="1" applyFill="1" applyBorder="1" applyAlignment="1">
      <alignment horizontal="center" vertical="center"/>
    </xf>
    <xf numFmtId="0" fontId="44" fillId="4" borderId="8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40" fillId="10" borderId="23" xfId="0" applyFont="1" applyFill="1" applyBorder="1" applyAlignment="1">
      <alignment horizontal="center" vertical="center" wrapText="1"/>
    </xf>
    <xf numFmtId="0" fontId="40" fillId="10" borderId="39" xfId="0" applyFont="1" applyFill="1" applyBorder="1" applyAlignment="1">
      <alignment horizontal="center" vertical="center" wrapText="1"/>
    </xf>
    <xf numFmtId="0" fontId="40" fillId="10" borderId="40" xfId="0" applyFont="1" applyFill="1" applyBorder="1" applyAlignment="1">
      <alignment horizontal="center" vertical="center" wrapText="1"/>
    </xf>
    <xf numFmtId="0" fontId="39" fillId="7" borderId="38" xfId="0" applyFont="1" applyFill="1" applyBorder="1" applyAlignment="1">
      <alignment horizontal="center" vertical="center"/>
    </xf>
    <xf numFmtId="0" fontId="39" fillId="7" borderId="8" xfId="0" applyFont="1" applyFill="1" applyBorder="1" applyAlignment="1">
      <alignment horizontal="center" vertical="center"/>
    </xf>
    <xf numFmtId="0" fontId="39" fillId="7" borderId="10" xfId="0" applyFont="1" applyFill="1" applyBorder="1" applyAlignment="1">
      <alignment horizontal="center" vertical="center"/>
    </xf>
    <xf numFmtId="0" fontId="41" fillId="7" borderId="3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7" borderId="34" xfId="0" applyFont="1" applyFill="1" applyBorder="1" applyAlignment="1">
      <alignment horizontal="center" vertical="center"/>
    </xf>
    <xf numFmtId="0" fontId="39" fillId="7" borderId="32" xfId="0" applyFont="1" applyFill="1" applyBorder="1" applyAlignment="1">
      <alignment horizontal="center" vertical="center"/>
    </xf>
    <xf numFmtId="0" fontId="39" fillId="7" borderId="33" xfId="0" applyFont="1" applyFill="1" applyBorder="1" applyAlignment="1">
      <alignment horizontal="center" vertical="center"/>
    </xf>
    <xf numFmtId="0" fontId="39" fillId="7" borderId="34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39" fillId="4" borderId="11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 shrinkToFit="1"/>
    </xf>
    <xf numFmtId="0" fontId="39" fillId="4" borderId="25" xfId="0" applyFont="1" applyFill="1" applyBorder="1" applyAlignment="1">
      <alignment horizontal="center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0" fontId="39" fillId="4" borderId="24" xfId="0" applyFont="1" applyFill="1" applyBorder="1" applyAlignment="1">
      <alignment horizontal="center" vertical="center" wrapText="1"/>
    </xf>
    <xf numFmtId="0" fontId="39" fillId="4" borderId="25" xfId="0" applyFont="1" applyFill="1" applyBorder="1" applyAlignment="1">
      <alignment horizontal="center" vertical="center" wrapText="1"/>
    </xf>
    <xf numFmtId="0" fontId="39" fillId="4" borderId="11" xfId="0" applyFont="1" applyFill="1" applyBorder="1" applyAlignment="1">
      <alignment horizontal="center" vertical="center" wrapText="1"/>
    </xf>
    <xf numFmtId="0" fontId="39" fillId="4" borderId="26" xfId="0" applyFont="1" applyFill="1" applyBorder="1" applyAlignment="1">
      <alignment horizontal="center" vertical="center"/>
    </xf>
    <xf numFmtId="0" fontId="39" fillId="4" borderId="27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 shrinkToFit="1"/>
    </xf>
    <xf numFmtId="0" fontId="39" fillId="4" borderId="27" xfId="0" applyFont="1" applyFill="1" applyBorder="1" applyAlignment="1">
      <alignment horizontal="center" vertical="center" shrinkToFit="1"/>
    </xf>
    <xf numFmtId="0" fontId="39" fillId="4" borderId="12" xfId="0" applyFont="1" applyFill="1" applyBorder="1" applyAlignment="1">
      <alignment horizontal="center" vertical="center" shrinkToFit="1"/>
    </xf>
    <xf numFmtId="0" fontId="39" fillId="4" borderId="26" xfId="0" applyFont="1" applyFill="1" applyBorder="1" applyAlignment="1">
      <alignment horizontal="center" vertical="center" wrapText="1"/>
    </xf>
    <xf numFmtId="0" fontId="39" fillId="4" borderId="27" xfId="0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/>
    </xf>
    <xf numFmtId="0" fontId="40" fillId="10" borderId="44" xfId="0" applyFont="1" applyFill="1" applyBorder="1" applyAlignment="1">
      <alignment horizontal="center" vertical="center"/>
    </xf>
    <xf numFmtId="0" fontId="40" fillId="10" borderId="45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3" xfId="0" applyFont="1" applyFill="1" applyBorder="1" applyAlignment="1">
      <alignment horizontal="center" vertical="center"/>
    </xf>
    <xf numFmtId="49" fontId="39" fillId="4" borderId="41" xfId="0" applyNumberFormat="1" applyFont="1" applyFill="1" applyBorder="1" applyAlignment="1">
      <alignment horizontal="center" vertical="center"/>
    </xf>
    <xf numFmtId="49" fontId="39" fillId="4" borderId="42" xfId="0" applyNumberFormat="1" applyFont="1" applyFill="1" applyBorder="1" applyAlignment="1">
      <alignment horizontal="center" vertical="center"/>
    </xf>
    <xf numFmtId="49" fontId="39" fillId="4" borderId="43" xfId="0" applyNumberFormat="1" applyFont="1" applyFill="1" applyBorder="1" applyAlignment="1">
      <alignment horizontal="center" vertical="center"/>
    </xf>
    <xf numFmtId="0" fontId="39" fillId="7" borderId="41" xfId="0" applyFont="1" applyFill="1" applyBorder="1" applyAlignment="1">
      <alignment horizontal="center" vertical="center" wrapText="1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center" vertical="center" wrapText="1"/>
    </xf>
    <xf numFmtId="49" fontId="39" fillId="4" borderId="51" xfId="0" applyNumberFormat="1" applyFont="1" applyFill="1" applyBorder="1" applyAlignment="1">
      <alignment horizontal="center" vertical="center"/>
    </xf>
    <xf numFmtId="49" fontId="39" fillId="4" borderId="45" xfId="0" applyNumberFormat="1" applyFont="1" applyFill="1" applyBorder="1" applyAlignment="1">
      <alignment horizontal="center" vertical="center"/>
    </xf>
    <xf numFmtId="0" fontId="39" fillId="4" borderId="50" xfId="0" applyFont="1" applyFill="1" applyBorder="1" applyAlignment="1">
      <alignment horizontal="center" vertical="center"/>
    </xf>
    <xf numFmtId="49" fontId="39" fillId="4" borderId="24" xfId="0" applyNumberFormat="1" applyFont="1" applyFill="1" applyBorder="1" applyAlignment="1">
      <alignment horizontal="center" vertical="center"/>
    </xf>
    <xf numFmtId="49" fontId="39" fillId="4" borderId="11" xfId="0" applyNumberFormat="1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47" xfId="0" applyFont="1" applyFill="1" applyBorder="1" applyAlignment="1">
      <alignment horizontal="center" vertical="center"/>
    </xf>
    <xf numFmtId="0" fontId="39" fillId="2" borderId="52" xfId="0" applyFont="1" applyFill="1" applyBorder="1" applyAlignment="1">
      <alignment horizontal="center" vertical="center"/>
    </xf>
    <xf numFmtId="0" fontId="39" fillId="2" borderId="49" xfId="0" applyFont="1" applyFill="1" applyBorder="1" applyAlignment="1">
      <alignment horizontal="center" vertical="center"/>
    </xf>
    <xf numFmtId="0" fontId="41" fillId="4" borderId="26" xfId="0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/>
    </xf>
    <xf numFmtId="0" fontId="41" fillId="2" borderId="49" xfId="0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39" fillId="0" borderId="51" xfId="0" applyFont="1" applyBorder="1" applyAlignment="1" applyProtection="1">
      <alignment horizontal="center" vertical="center" wrapText="1"/>
      <protection locked="0"/>
    </xf>
    <xf numFmtId="0" fontId="39" fillId="0" borderId="53" xfId="0" applyFont="1" applyBorder="1" applyAlignment="1" applyProtection="1">
      <alignment horizontal="center" vertical="center" wrapText="1"/>
      <protection locked="0"/>
    </xf>
    <xf numFmtId="0" fontId="39" fillId="0" borderId="45" xfId="0" applyFont="1" applyBorder="1" applyAlignment="1" applyProtection="1">
      <alignment horizontal="center" vertical="center" wrapText="1"/>
      <protection locked="0"/>
    </xf>
    <xf numFmtId="0" fontId="39" fillId="0" borderId="54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56" xfId="0" applyFont="1" applyBorder="1" applyAlignment="1" applyProtection="1">
      <alignment horizontal="center" vertical="center" wrapText="1"/>
      <protection locked="0"/>
    </xf>
    <xf numFmtId="0" fontId="39" fillId="2" borderId="26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49" fontId="39" fillId="4" borderId="26" xfId="0" applyNumberFormat="1" applyFont="1" applyFill="1" applyBorder="1" applyAlignment="1">
      <alignment horizontal="center" vertical="center" wrapText="1"/>
    </xf>
    <xf numFmtId="49" fontId="39" fillId="4" borderId="27" xfId="0" applyNumberFormat="1" applyFont="1" applyFill="1" applyBorder="1" applyAlignment="1">
      <alignment horizontal="center" vertical="center" wrapText="1"/>
    </xf>
    <xf numFmtId="49" fontId="39" fillId="4" borderId="12" xfId="0" applyNumberFormat="1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49" fontId="39" fillId="4" borderId="24" xfId="0" applyNumberFormat="1" applyFont="1" applyFill="1" applyBorder="1" applyAlignment="1">
      <alignment horizontal="center" vertical="center" wrapText="1"/>
    </xf>
    <xf numFmtId="49" fontId="39" fillId="4" borderId="25" xfId="0" applyNumberFormat="1" applyFont="1" applyFill="1" applyBorder="1" applyAlignment="1">
      <alignment horizontal="center" vertical="center" wrapText="1"/>
    </xf>
    <xf numFmtId="49" fontId="39" fillId="4" borderId="11" xfId="0" applyNumberFormat="1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center" vertical="center" wrapText="1"/>
    </xf>
    <xf numFmtId="0" fontId="41" fillId="2" borderId="32" xfId="0" applyFont="1" applyFill="1" applyBorder="1" applyAlignment="1">
      <alignment horizontal="center" vertical="center"/>
    </xf>
    <xf numFmtId="0" fontId="41" fillId="2" borderId="33" xfId="0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 wrapText="1" shrinkToFit="1"/>
    </xf>
    <xf numFmtId="0" fontId="39" fillId="4" borderId="25" xfId="0" applyFont="1" applyFill="1" applyBorder="1" applyAlignment="1">
      <alignment horizontal="center" vertical="center" wrapText="1" shrinkToFit="1"/>
    </xf>
    <xf numFmtId="0" fontId="39" fillId="4" borderId="11" xfId="0" applyFont="1" applyFill="1" applyBorder="1" applyAlignment="1">
      <alignment horizontal="center" vertical="center" wrapText="1" shrinkToFit="1"/>
    </xf>
    <xf numFmtId="0" fontId="39" fillId="2" borderId="38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40" fillId="10" borderId="9" xfId="0" applyFont="1" applyFill="1" applyBorder="1" applyAlignment="1">
      <alignment horizontal="center" vertical="center" wrapText="1"/>
    </xf>
    <xf numFmtId="0" fontId="40" fillId="10" borderId="57" xfId="0" applyFont="1" applyFill="1" applyBorder="1" applyAlignment="1">
      <alignment horizontal="center" vertical="center" wrapText="1"/>
    </xf>
    <xf numFmtId="0" fontId="41" fillId="2" borderId="38" xfId="0" applyFont="1" applyFill="1" applyBorder="1" applyAlignment="1">
      <alignment horizontal="center" vertical="center" wrapText="1" shrinkToFit="1"/>
    </xf>
    <xf numFmtId="0" fontId="41" fillId="2" borderId="8" xfId="0" applyFont="1" applyFill="1" applyBorder="1" applyAlignment="1">
      <alignment horizontal="center" vertical="center" wrapText="1" shrinkToFit="1"/>
    </xf>
    <xf numFmtId="0" fontId="41" fillId="2" borderId="10" xfId="0" applyFont="1" applyFill="1" applyBorder="1" applyAlignment="1">
      <alignment horizontal="center" vertical="center" wrapText="1" shrinkToFit="1"/>
    </xf>
    <xf numFmtId="0" fontId="39" fillId="2" borderId="8" xfId="0" applyFont="1" applyFill="1" applyBorder="1" applyAlignment="1">
      <alignment horizontal="center" vertical="center" wrapText="1"/>
    </xf>
    <xf numFmtId="49" fontId="39" fillId="4" borderId="25" xfId="0" applyNumberFormat="1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 wrapText="1"/>
    </xf>
    <xf numFmtId="0" fontId="39" fillId="2" borderId="53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58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9" fillId="4" borderId="23" xfId="0" applyFont="1" applyFill="1" applyBorder="1" applyAlignment="1">
      <alignment horizontal="center" vertical="center"/>
    </xf>
    <xf numFmtId="0" fontId="39" fillId="4" borderId="39" xfId="0" applyFont="1" applyFill="1" applyBorder="1" applyAlignment="1">
      <alignment horizontal="center" vertical="center"/>
    </xf>
    <xf numFmtId="0" fontId="39" fillId="2" borderId="51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0" fontId="39" fillId="2" borderId="45" xfId="0" applyFont="1" applyFill="1" applyBorder="1" applyAlignment="1">
      <alignment horizontal="center" vertical="center"/>
    </xf>
    <xf numFmtId="0" fontId="39" fillId="2" borderId="58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22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0" fontId="39" fillId="4" borderId="53" xfId="0" applyFont="1" applyFill="1" applyBorder="1" applyAlignment="1">
      <alignment horizontal="center" vertical="center"/>
    </xf>
    <xf numFmtId="0" fontId="39" fillId="4" borderId="45" xfId="0" applyFont="1" applyFill="1" applyBorder="1" applyAlignment="1">
      <alignment horizontal="center" vertical="center"/>
    </xf>
    <xf numFmtId="0" fontId="39" fillId="4" borderId="58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0" fontId="41" fillId="2" borderId="24" xfId="0" applyFont="1" applyFill="1" applyBorder="1" applyAlignment="1">
      <alignment horizontal="center" vertical="center"/>
    </xf>
    <xf numFmtId="0" fontId="41" fillId="2" borderId="11" xfId="0" applyFont="1" applyFill="1" applyBorder="1" applyAlignment="1">
      <alignment horizontal="center" vertical="center"/>
    </xf>
    <xf numFmtId="49" fontId="37" fillId="4" borderId="24" xfId="0" applyNumberFormat="1" applyFont="1" applyFill="1" applyBorder="1" applyAlignment="1">
      <alignment horizontal="center" vertical="center"/>
    </xf>
    <xf numFmtId="49" fontId="37" fillId="4" borderId="25" xfId="0" applyNumberFormat="1" applyFont="1" applyFill="1" applyBorder="1" applyAlignment="1">
      <alignment horizontal="center" vertical="center"/>
    </xf>
    <xf numFmtId="49" fontId="37" fillId="4" borderId="11" xfId="0" applyNumberFormat="1" applyFont="1" applyFill="1" applyBorder="1" applyAlignment="1">
      <alignment horizontal="center" vertical="center"/>
    </xf>
    <xf numFmtId="49" fontId="41" fillId="4" borderId="24" xfId="0" applyNumberFormat="1" applyFont="1" applyFill="1" applyBorder="1" applyAlignment="1">
      <alignment horizontal="center" vertical="center"/>
    </xf>
    <xf numFmtId="49" fontId="41" fillId="4" borderId="25" xfId="0" applyNumberFormat="1" applyFont="1" applyFill="1" applyBorder="1" applyAlignment="1">
      <alignment horizontal="center" vertical="center"/>
    </xf>
    <xf numFmtId="49" fontId="41" fillId="4" borderId="11" xfId="0" applyNumberFormat="1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2" fillId="4" borderId="24" xfId="25" applyNumberFormat="1" applyFont="1" applyFill="1" applyBorder="1" applyAlignment="1" applyProtection="1">
      <alignment horizontal="center" vertical="center"/>
    </xf>
    <xf numFmtId="0" fontId="42" fillId="4" borderId="25" xfId="25" applyNumberFormat="1" applyFont="1" applyFill="1" applyBorder="1" applyAlignment="1" applyProtection="1">
      <alignment horizontal="center" vertical="center"/>
    </xf>
    <xf numFmtId="0" fontId="42" fillId="4" borderId="11" xfId="25" applyNumberFormat="1" applyFont="1" applyFill="1" applyBorder="1" applyAlignment="1" applyProtection="1">
      <alignment horizontal="center" vertical="center"/>
    </xf>
    <xf numFmtId="0" fontId="39" fillId="2" borderId="62" xfId="0" applyFont="1" applyFill="1" applyBorder="1" applyAlignment="1">
      <alignment horizontal="center" vertical="center" wrapText="1"/>
    </xf>
    <xf numFmtId="0" fontId="39" fillId="2" borderId="62" xfId="0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 wrapText="1"/>
    </xf>
    <xf numFmtId="0" fontId="39" fillId="40" borderId="63" xfId="0" applyFont="1" applyFill="1" applyBorder="1" applyAlignment="1">
      <alignment horizontal="center" vertical="center" wrapText="1"/>
    </xf>
    <xf numFmtId="0" fontId="39" fillId="40" borderId="29" xfId="0" applyFont="1" applyFill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2" borderId="25" xfId="0" applyFont="1" applyFill="1" applyBorder="1" applyAlignment="1">
      <alignment horizontal="center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超連結" xfId="25" builtinId="8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1" defaultTableStyle="TableStyleMedium2" defaultPivotStyle="PivotStyleLight16">
    <tableStyle name="Invisible" pivot="0" table="0" count="0" xr9:uid="{4B90C0DE-907D-4872-82BF-7FE1ECCF8F0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ABAB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34</xdr:row>
          <xdr:rowOff>0</xdr:rowOff>
        </xdr:from>
        <xdr:to>
          <xdr:col>3</xdr:col>
          <xdr:colOff>9525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機車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34</xdr:row>
          <xdr:rowOff>0</xdr:rowOff>
        </xdr:from>
        <xdr:to>
          <xdr:col>3</xdr:col>
          <xdr:colOff>9525</xdr:colOff>
          <xdr:row>35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汽車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34</xdr:row>
          <xdr:rowOff>0</xdr:rowOff>
        </xdr:from>
        <xdr:to>
          <xdr:col>7</xdr:col>
          <xdr:colOff>276225</xdr:colOff>
          <xdr:row>35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重型機車駕照  /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33</xdr:row>
          <xdr:rowOff>428625</xdr:rowOff>
        </xdr:from>
        <xdr:to>
          <xdr:col>9</xdr:col>
          <xdr:colOff>485775</xdr:colOff>
          <xdr:row>34</xdr:row>
          <xdr:rowOff>419100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TW" altLang="en-US" sz="900" b="0" i="0" u="none" strike="noStrike" baseline="0">
                  <a:solidFill>
                    <a:srgbClr val="000000"/>
                  </a:solidFill>
                  <a:latin typeface="Microsoft JhengHei UI"/>
                  <a:ea typeface="Microsoft JhengHei UI"/>
                </a:rPr>
                <a:t>輕型機車駕照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48532</xdr:colOff>
          <xdr:row>41</xdr:row>
          <xdr:rowOff>561066</xdr:rowOff>
        </xdr:from>
        <xdr:to>
          <xdr:col>4</xdr:col>
          <xdr:colOff>344713</xdr:colOff>
          <xdr:row>42</xdr:row>
          <xdr:rowOff>257174</xdr:rowOff>
        </xdr:to>
        <xdr:grpSp>
          <xdr:nvGrpSpPr>
            <xdr:cNvPr id="3" name="群組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674461" y="24142245"/>
              <a:ext cx="2242002" cy="322036"/>
              <a:chOff x="662214" y="19988834"/>
              <a:chExt cx="2022935" cy="322037"/>
            </a:xfrm>
          </xdr:grpSpPr>
          <xdr:sp macro="" textlink="">
            <xdr:nvSpPr>
              <xdr:cNvPr id="1102" name="否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932547" y="20020643"/>
                <a:ext cx="1752602" cy="28121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662214" y="19988834"/>
                <a:ext cx="308429" cy="3220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27668</xdr:colOff>
          <xdr:row>41</xdr:row>
          <xdr:rowOff>554266</xdr:rowOff>
        </xdr:from>
        <xdr:to>
          <xdr:col>7</xdr:col>
          <xdr:colOff>48532</xdr:colOff>
          <xdr:row>42</xdr:row>
          <xdr:rowOff>254456</xdr:rowOff>
        </xdr:to>
        <xdr:grpSp>
          <xdr:nvGrpSpPr>
            <xdr:cNvPr id="2" name="群組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211739" y="24135445"/>
              <a:ext cx="1231900" cy="326118"/>
              <a:chOff x="2664277" y="19994347"/>
              <a:chExt cx="1227387" cy="329311"/>
            </a:xfrm>
          </xdr:grpSpPr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2664277" y="19994347"/>
                <a:ext cx="313872" cy="3202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5" name="Label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2958209" y="20029743"/>
                <a:ext cx="933455" cy="29391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136071</xdr:colOff>
          <xdr:row>33</xdr:row>
          <xdr:rowOff>48532</xdr:rowOff>
        </xdr:from>
        <xdr:to>
          <xdr:col>3</xdr:col>
          <xdr:colOff>322036</xdr:colOff>
          <xdr:row>33</xdr:row>
          <xdr:rowOff>401864</xdr:rowOff>
        </xdr:to>
        <xdr:grpSp>
          <xdr:nvGrpSpPr>
            <xdr:cNvPr id="8" name="群組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1156607" y="14431282"/>
              <a:ext cx="879929" cy="353332"/>
              <a:chOff x="2664272" y="19994233"/>
              <a:chExt cx="875403" cy="329449"/>
            </a:xfrm>
          </xdr:grpSpPr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2664272" y="19994233"/>
                <a:ext cx="313872" cy="3202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6" name="Label4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2958197" y="20040649"/>
                <a:ext cx="581478" cy="28303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4</xdr:col>
      <xdr:colOff>484867</xdr:colOff>
      <xdr:row>33</xdr:row>
      <xdr:rowOff>31296</xdr:rowOff>
    </xdr:from>
    <xdr:to>
      <xdr:col>7</xdr:col>
      <xdr:colOff>226786</xdr:colOff>
      <xdr:row>33</xdr:row>
      <xdr:rowOff>387803</xdr:rowOff>
    </xdr:to>
    <xdr:grpSp>
      <xdr:nvGrpSpPr>
        <xdr:cNvPr id="9" name="群組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056617" y="14414046"/>
          <a:ext cx="1565276" cy="356507"/>
          <a:chOff x="2664277" y="19994319"/>
          <a:chExt cx="1553018" cy="329285"/>
        </a:xfrm>
      </xdr:grpSpPr>
      <xdr:sp macro="" textlink="">
        <xdr:nvSpPr>
          <xdr:cNvPr id="1117" name="Check Box 93" hidden="1">
            <a:extLst>
              <a:ext uri="{63B3BB69-23CF-44E3-9099-C40C66FF867C}">
                <a14:compatExt xmlns:a14="http://schemas.microsoft.com/office/drawing/2010/main" spid="_x0000_s1117"/>
              </a:ext>
              <a:ext uri="{FF2B5EF4-FFF2-40B4-BE49-F238E27FC236}">
                <a16:creationId xmlns:a16="http://schemas.microsoft.com/office/drawing/2014/main" id="{00000000-0008-0000-0000-00005D040000}"/>
              </a:ext>
            </a:extLst>
          </xdr:cNvPr>
          <xdr:cNvSpPr/>
        </xdr:nvSpPr>
        <xdr:spPr bwMode="auto">
          <a:xfrm>
            <a:off x="2664277" y="19994319"/>
            <a:ext cx="313872" cy="3202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8" name="Label5" hidden="1">
            <a:extLst>
              <a:ext uri="{63B3BB69-23CF-44E3-9099-C40C66FF867C}">
                <a14:compatExt xmlns:a14="http://schemas.microsoft.com/office/drawing/2010/main" spid="_x0000_s1118"/>
              </a:ext>
              <a:ext uri="{FF2B5EF4-FFF2-40B4-BE49-F238E27FC236}">
                <a16:creationId xmlns:a16="http://schemas.microsoft.com/office/drawing/2014/main" id="{00000000-0008-0000-0000-00005E040000}"/>
              </a:ext>
            </a:extLst>
          </xdr:cNvPr>
          <xdr:cNvSpPr/>
        </xdr:nvSpPr>
        <xdr:spPr bwMode="auto">
          <a:xfrm>
            <a:off x="2958183" y="20063018"/>
            <a:ext cx="1259112" cy="260586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4</xdr:col>
      <xdr:colOff>482600</xdr:colOff>
      <xdr:row>33</xdr:row>
      <xdr:rowOff>31750</xdr:rowOff>
    </xdr:from>
    <xdr:to>
      <xdr:col>7</xdr:col>
      <xdr:colOff>228600</xdr:colOff>
      <xdr:row>33</xdr:row>
      <xdr:rowOff>387350</xdr:rowOff>
    </xdr:to>
    <xdr:grpSp>
      <xdr:nvGrpSpPr>
        <xdr:cNvPr id="1150" name="Group 126">
          <a:extLst>
            <a:ext uri="{FF2B5EF4-FFF2-40B4-BE49-F238E27FC236}">
              <a16:creationId xmlns:a16="http://schemas.microsoft.com/office/drawing/2014/main" id="{432FB9C6-3EBB-0A23-67E6-06C79E91C96C}"/>
            </a:ext>
          </a:extLst>
        </xdr:cNvPr>
        <xdr:cNvGrpSpPr>
          <a:grpSpLocks/>
        </xdr:cNvGrpSpPr>
      </xdr:nvGrpSpPr>
      <xdr:grpSpPr bwMode="auto">
        <a:xfrm>
          <a:off x="3054350" y="14414500"/>
          <a:ext cx="1569357" cy="355600"/>
          <a:chOff x="26642" y="199943"/>
          <a:chExt cx="15530" cy="329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26642" y="199943"/>
                <a:ext cx="3139" cy="32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pic>
        <xdr:nvPicPr>
          <xdr:cNvPr id="5" name="Label5">
            <a:extLst>
              <a:ext uri="{FF2B5EF4-FFF2-40B4-BE49-F238E27FC236}">
                <a16:creationId xmlns:a16="http://schemas.microsoft.com/office/drawing/2014/main" id="{8EE20D87-4728-4BA2-639C-66E1EB8ECBDB}"/>
              </a:ext>
            </a:extLst>
          </xdr:cNvPr>
          <xdr:cNvPicPr preferRelativeResize="0">
            <a:picLocks noChangeArrowheads="1" noChangeShapeType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581" y="200630"/>
            <a:ext cx="12591" cy="2606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4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6.xml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AL65479"/>
  <sheetViews>
    <sheetView showGridLines="0" tabSelected="1" topLeftCell="A13" zoomScale="70" zoomScaleNormal="70" workbookViewId="0">
      <selection activeCell="J40" sqref="J40:AB40"/>
    </sheetView>
  </sheetViews>
  <sheetFormatPr defaultColWidth="4.625" defaultRowHeight="34.5" customHeight="1" x14ac:dyDescent="0.25"/>
  <cols>
    <col min="1" max="1" width="8.125" style="57" customWidth="1"/>
    <col min="2" max="2" width="5.125" style="53" customWidth="1"/>
    <col min="3" max="3" width="9.125" style="53" customWidth="1"/>
    <col min="4" max="4" width="11.25" style="53" customWidth="1"/>
    <col min="5" max="5" width="8" style="53" customWidth="1"/>
    <col min="6" max="6" width="8.25" style="53" customWidth="1"/>
    <col min="7" max="7" width="7.625" style="53" customWidth="1"/>
    <col min="8" max="8" width="6.25" style="53" customWidth="1"/>
    <col min="9" max="9" width="5.75" style="53" customWidth="1"/>
    <col min="10" max="10" width="8.25" style="53" customWidth="1"/>
    <col min="11" max="11" width="7.875" style="53" customWidth="1"/>
    <col min="12" max="12" width="6.75" style="53" customWidth="1"/>
    <col min="13" max="13" width="7.625" style="53" customWidth="1"/>
    <col min="14" max="14" width="5.625" style="53" customWidth="1"/>
    <col min="15" max="15" width="3.375" style="53" customWidth="1"/>
    <col min="16" max="16" width="7.5" style="53" customWidth="1"/>
    <col min="17" max="17" width="4.625" style="53" customWidth="1"/>
    <col min="18" max="18" width="4.5" style="53" customWidth="1"/>
    <col min="19" max="19" width="5.25" style="53" customWidth="1"/>
    <col min="20" max="20" width="7.625" style="53" customWidth="1"/>
    <col min="21" max="21" width="5.75" style="53" customWidth="1"/>
    <col min="22" max="22" width="5.25" style="53" customWidth="1"/>
    <col min="23" max="23" width="3.875" style="53" customWidth="1"/>
    <col min="24" max="24" width="5.125" style="53" customWidth="1"/>
    <col min="25" max="25" width="6.25" style="53" customWidth="1"/>
    <col min="26" max="26" width="3.625" style="53" customWidth="1"/>
    <col min="27" max="27" width="4.625" style="53" customWidth="1"/>
    <col min="28" max="28" width="5.5" style="53" customWidth="1"/>
    <col min="29" max="16384" width="4.625" style="53"/>
  </cols>
  <sheetData>
    <row r="1" spans="1:28" s="31" customFormat="1" ht="34.5" customHeight="1" x14ac:dyDescent="0.25">
      <c r="A1" s="214"/>
      <c r="B1" s="114" t="s">
        <v>0</v>
      </c>
      <c r="C1" s="116"/>
      <c r="D1" s="115"/>
      <c r="E1" s="137"/>
      <c r="F1" s="138"/>
      <c r="G1" s="138"/>
      <c r="H1" s="139"/>
      <c r="I1" s="29" t="s">
        <v>1</v>
      </c>
      <c r="J1" s="137"/>
      <c r="K1" s="138"/>
      <c r="L1" s="138"/>
      <c r="M1" s="139"/>
      <c r="N1" s="241" t="s">
        <v>2</v>
      </c>
      <c r="O1" s="242"/>
      <c r="P1" s="137"/>
      <c r="Q1" s="138"/>
      <c r="R1" s="138"/>
      <c r="S1" s="139"/>
      <c r="T1" s="30" t="s">
        <v>3</v>
      </c>
      <c r="U1" s="137"/>
      <c r="V1" s="139"/>
      <c r="W1" s="265"/>
      <c r="X1" s="266"/>
      <c r="Y1" s="266"/>
      <c r="Z1" s="266"/>
      <c r="AA1" s="266"/>
      <c r="AB1" s="267"/>
    </row>
    <row r="2" spans="1:28" s="31" customFormat="1" ht="34.5" customHeight="1" x14ac:dyDescent="0.25">
      <c r="A2" s="214"/>
      <c r="B2" s="181" t="s">
        <v>4</v>
      </c>
      <c r="C2" s="274"/>
      <c r="D2" s="182"/>
      <c r="E2" s="137"/>
      <c r="F2" s="138"/>
      <c r="G2" s="138"/>
      <c r="H2" s="138" t="s">
        <v>5</v>
      </c>
      <c r="I2" s="139"/>
      <c r="J2" s="275" t="s">
        <v>6</v>
      </c>
      <c r="K2" s="276"/>
      <c r="L2" s="171"/>
      <c r="M2" s="172"/>
      <c r="N2" s="114" t="s">
        <v>7</v>
      </c>
      <c r="O2" s="115"/>
      <c r="P2" s="249"/>
      <c r="Q2" s="250"/>
      <c r="R2" s="250"/>
      <c r="S2" s="251"/>
      <c r="T2" s="30" t="s">
        <v>8</v>
      </c>
      <c r="U2" s="137"/>
      <c r="V2" s="139"/>
      <c r="W2" s="268"/>
      <c r="X2" s="269"/>
      <c r="Y2" s="269"/>
      <c r="Z2" s="269"/>
      <c r="AA2" s="269"/>
      <c r="AB2" s="270"/>
    </row>
    <row r="3" spans="1:28" s="31" customFormat="1" ht="34.5" customHeight="1" x14ac:dyDescent="0.25">
      <c r="A3" s="214"/>
      <c r="B3" s="114" t="s">
        <v>1114</v>
      </c>
      <c r="C3" s="116"/>
      <c r="D3" s="115"/>
      <c r="E3" s="243"/>
      <c r="F3" s="244"/>
      <c r="G3" s="244"/>
      <c r="H3" s="245"/>
      <c r="I3" s="114" t="s">
        <v>9</v>
      </c>
      <c r="J3" s="116"/>
      <c r="K3" s="115"/>
      <c r="L3" s="246"/>
      <c r="M3" s="247"/>
      <c r="N3" s="247"/>
      <c r="O3" s="248"/>
      <c r="P3" s="114" t="s">
        <v>10</v>
      </c>
      <c r="Q3" s="116"/>
      <c r="R3" s="115"/>
      <c r="S3" s="246"/>
      <c r="T3" s="247"/>
      <c r="U3" s="247"/>
      <c r="V3" s="248"/>
      <c r="W3" s="268"/>
      <c r="X3" s="269"/>
      <c r="Y3" s="269"/>
      <c r="Z3" s="269"/>
      <c r="AA3" s="269"/>
      <c r="AB3" s="270"/>
    </row>
    <row r="4" spans="1:28" s="31" customFormat="1" ht="34.5" customHeight="1" x14ac:dyDescent="0.25">
      <c r="A4" s="214"/>
      <c r="B4" s="114" t="s">
        <v>11</v>
      </c>
      <c r="C4" s="116"/>
      <c r="D4" s="115"/>
      <c r="E4" s="137"/>
      <c r="F4" s="139"/>
      <c r="G4" s="114" t="s">
        <v>12</v>
      </c>
      <c r="H4" s="115"/>
      <c r="I4" s="137"/>
      <c r="J4" s="139"/>
      <c r="K4" s="114" t="s">
        <v>13</v>
      </c>
      <c r="L4" s="115"/>
      <c r="M4" s="137"/>
      <c r="N4" s="139"/>
      <c r="O4" s="249"/>
      <c r="P4" s="250"/>
      <c r="Q4" s="250"/>
      <c r="R4" s="250"/>
      <c r="S4" s="250"/>
      <c r="T4" s="250"/>
      <c r="U4" s="250"/>
      <c r="V4" s="251"/>
      <c r="W4" s="268"/>
      <c r="X4" s="269"/>
      <c r="Y4" s="269"/>
      <c r="Z4" s="269"/>
      <c r="AA4" s="269"/>
      <c r="AB4" s="270"/>
    </row>
    <row r="5" spans="1:28" s="31" customFormat="1" ht="34.5" customHeight="1" x14ac:dyDescent="0.25">
      <c r="A5" s="214"/>
      <c r="B5" s="114" t="s">
        <v>1115</v>
      </c>
      <c r="C5" s="116"/>
      <c r="D5" s="115"/>
      <c r="E5" s="171"/>
      <c r="F5" s="220"/>
      <c r="G5" s="220"/>
      <c r="H5" s="220"/>
      <c r="I5" s="220"/>
      <c r="J5" s="172"/>
      <c r="K5" s="114" t="s">
        <v>1116</v>
      </c>
      <c r="L5" s="115"/>
      <c r="M5" s="252"/>
      <c r="N5" s="253"/>
      <c r="O5" s="253"/>
      <c r="P5" s="253"/>
      <c r="Q5" s="253"/>
      <c r="R5" s="253"/>
      <c r="S5" s="253"/>
      <c r="T5" s="253"/>
      <c r="U5" s="253"/>
      <c r="V5" s="254"/>
      <c r="W5" s="271"/>
      <c r="X5" s="272"/>
      <c r="Y5" s="272"/>
      <c r="Z5" s="272"/>
      <c r="AA5" s="272"/>
      <c r="AB5" s="273"/>
    </row>
    <row r="6" spans="1:28" s="31" customFormat="1" ht="34.5" customHeight="1" x14ac:dyDescent="0.25">
      <c r="A6" s="214"/>
      <c r="B6" s="114" t="s">
        <v>15</v>
      </c>
      <c r="C6" s="116"/>
      <c r="D6" s="115"/>
      <c r="E6" s="137"/>
      <c r="F6" s="138"/>
      <c r="G6" s="138"/>
      <c r="H6" s="139"/>
      <c r="I6" s="143"/>
      <c r="J6" s="144"/>
      <c r="K6" s="144"/>
      <c r="L6" s="144"/>
      <c r="M6" s="144"/>
      <c r="N6" s="144"/>
      <c r="O6" s="144"/>
      <c r="P6" s="144"/>
      <c r="Q6" s="144"/>
      <c r="R6" s="145"/>
      <c r="S6" s="241" t="s">
        <v>16</v>
      </c>
      <c r="T6" s="277"/>
      <c r="U6" s="242"/>
      <c r="V6" s="171"/>
      <c r="W6" s="220"/>
      <c r="X6" s="220"/>
      <c r="Y6" s="220"/>
      <c r="Z6" s="220"/>
      <c r="AA6" s="220"/>
      <c r="AB6" s="172"/>
    </row>
    <row r="7" spans="1:28" s="31" customFormat="1" ht="34.5" customHeight="1" x14ac:dyDescent="0.25">
      <c r="A7" s="214"/>
      <c r="B7" s="114" t="s">
        <v>17</v>
      </c>
      <c r="C7" s="116"/>
      <c r="D7" s="115"/>
      <c r="E7" s="137"/>
      <c r="F7" s="138"/>
      <c r="G7" s="138"/>
      <c r="H7" s="139"/>
      <c r="I7" s="143"/>
      <c r="J7" s="144"/>
      <c r="K7" s="144"/>
      <c r="L7" s="144"/>
      <c r="M7" s="144"/>
      <c r="N7" s="144"/>
      <c r="O7" s="144"/>
      <c r="P7" s="144"/>
      <c r="Q7" s="144"/>
      <c r="R7" s="145"/>
      <c r="S7" s="114" t="s">
        <v>18</v>
      </c>
      <c r="T7" s="116"/>
      <c r="U7" s="115"/>
      <c r="V7" s="171"/>
      <c r="W7" s="220"/>
      <c r="X7" s="220"/>
      <c r="Y7" s="220"/>
      <c r="Z7" s="220"/>
      <c r="AA7" s="220"/>
      <c r="AB7" s="172"/>
    </row>
    <row r="8" spans="1:28" s="31" customFormat="1" ht="34.5" customHeight="1" x14ac:dyDescent="0.25">
      <c r="A8" s="214"/>
      <c r="B8" s="221" t="s">
        <v>19</v>
      </c>
      <c r="C8" s="222"/>
      <c r="D8" s="223"/>
      <c r="E8" s="227"/>
      <c r="F8" s="229" t="s">
        <v>20</v>
      </c>
      <c r="G8" s="230"/>
      <c r="H8" s="231"/>
      <c r="I8" s="235"/>
      <c r="J8" s="237"/>
      <c r="K8" s="229" t="s">
        <v>21</v>
      </c>
      <c r="L8" s="231"/>
      <c r="M8" s="114" t="s">
        <v>22</v>
      </c>
      <c r="N8" s="115"/>
      <c r="O8" s="114" t="s">
        <v>23</v>
      </c>
      <c r="P8" s="115"/>
      <c r="Q8" s="114" t="s">
        <v>24</v>
      </c>
      <c r="R8" s="115"/>
      <c r="S8" s="114" t="s">
        <v>25</v>
      </c>
      <c r="T8" s="115"/>
      <c r="U8" s="114" t="s">
        <v>26</v>
      </c>
      <c r="V8" s="115"/>
      <c r="W8" s="221" t="s">
        <v>27</v>
      </c>
      <c r="X8" s="222"/>
      <c r="Y8" s="223"/>
      <c r="Z8" s="235"/>
      <c r="AA8" s="236"/>
      <c r="AB8" s="237"/>
    </row>
    <row r="9" spans="1:28" s="31" customFormat="1" ht="34.5" customHeight="1" x14ac:dyDescent="0.25">
      <c r="A9" s="214"/>
      <c r="B9" s="224"/>
      <c r="C9" s="225"/>
      <c r="D9" s="226"/>
      <c r="E9" s="228"/>
      <c r="F9" s="232"/>
      <c r="G9" s="233"/>
      <c r="H9" s="234"/>
      <c r="I9" s="238"/>
      <c r="J9" s="240"/>
      <c r="K9" s="232"/>
      <c r="L9" s="234"/>
      <c r="M9" s="235"/>
      <c r="N9" s="237"/>
      <c r="O9" s="235"/>
      <c r="P9" s="237"/>
      <c r="Q9" s="235"/>
      <c r="R9" s="237"/>
      <c r="S9" s="235"/>
      <c r="T9" s="237"/>
      <c r="U9" s="235"/>
      <c r="V9" s="237"/>
      <c r="W9" s="224"/>
      <c r="X9" s="225"/>
      <c r="Y9" s="226"/>
      <c r="Z9" s="238"/>
      <c r="AA9" s="239"/>
      <c r="AB9" s="240"/>
    </row>
    <row r="10" spans="1:28" s="31" customFormat="1" ht="34.5" customHeight="1" x14ac:dyDescent="0.25">
      <c r="A10" s="70"/>
      <c r="B10" s="255" t="s">
        <v>1124</v>
      </c>
      <c r="C10" s="255"/>
      <c r="D10" s="255"/>
      <c r="E10" s="71"/>
      <c r="F10" s="256" t="s">
        <v>1125</v>
      </c>
      <c r="G10" s="256"/>
      <c r="H10" s="256"/>
      <c r="I10" s="257"/>
      <c r="J10" s="258"/>
      <c r="K10" s="259" t="s">
        <v>1126</v>
      </c>
      <c r="L10" s="260"/>
      <c r="M10" s="257"/>
      <c r="N10" s="261"/>
      <c r="O10" s="261"/>
      <c r="P10" s="261"/>
      <c r="Q10" s="261"/>
      <c r="R10" s="261"/>
      <c r="S10" s="261"/>
      <c r="T10" s="261"/>
      <c r="U10" s="262" t="s">
        <v>1127</v>
      </c>
      <c r="V10" s="262"/>
      <c r="W10" s="262"/>
      <c r="X10" s="263"/>
      <c r="Y10" s="263"/>
      <c r="Z10" s="263"/>
      <c r="AA10" s="263"/>
      <c r="AB10" s="264"/>
    </row>
    <row r="11" spans="1:28" s="31" customFormat="1" ht="34.5" customHeight="1" x14ac:dyDescent="0.25">
      <c r="A11" s="214" t="s">
        <v>28</v>
      </c>
      <c r="B11" s="211" t="s">
        <v>29</v>
      </c>
      <c r="C11" s="212"/>
      <c r="D11" s="213"/>
      <c r="E11" s="216" t="s">
        <v>30</v>
      </c>
      <c r="F11" s="217"/>
      <c r="G11" s="217"/>
      <c r="H11" s="217"/>
      <c r="I11" s="217"/>
      <c r="J11" s="218"/>
      <c r="K11" s="211" t="s">
        <v>31</v>
      </c>
      <c r="L11" s="212"/>
      <c r="M11" s="212"/>
      <c r="N11" s="212"/>
      <c r="O11" s="213"/>
      <c r="P11" s="209" t="s">
        <v>32</v>
      </c>
      <c r="Q11" s="219"/>
      <c r="R11" s="210"/>
      <c r="S11" s="209" t="s">
        <v>33</v>
      </c>
      <c r="T11" s="219"/>
      <c r="U11" s="210"/>
      <c r="V11" s="209" t="s">
        <v>34</v>
      </c>
      <c r="W11" s="210"/>
      <c r="X11" s="211" t="s">
        <v>35</v>
      </c>
      <c r="Y11" s="212"/>
      <c r="Z11" s="213"/>
      <c r="AA11" s="209" t="s">
        <v>36</v>
      </c>
      <c r="AB11" s="210"/>
    </row>
    <row r="12" spans="1:28" s="31" customFormat="1" ht="34.5" customHeight="1" x14ac:dyDescent="0.25">
      <c r="A12" s="214"/>
      <c r="B12" s="137"/>
      <c r="C12" s="138"/>
      <c r="D12" s="139"/>
      <c r="E12" s="137"/>
      <c r="F12" s="138"/>
      <c r="G12" s="138"/>
      <c r="H12" s="138"/>
      <c r="I12" s="138"/>
      <c r="J12" s="139"/>
      <c r="K12" s="137"/>
      <c r="L12" s="138"/>
      <c r="M12" s="138"/>
      <c r="N12" s="138"/>
      <c r="O12" s="139"/>
      <c r="P12" s="137"/>
      <c r="Q12" s="138"/>
      <c r="R12" s="139"/>
      <c r="S12" s="137"/>
      <c r="T12" s="138"/>
      <c r="U12" s="139"/>
      <c r="V12" s="137"/>
      <c r="W12" s="139"/>
      <c r="X12" s="137"/>
      <c r="Y12" s="138"/>
      <c r="Z12" s="139"/>
      <c r="AA12" s="137"/>
      <c r="AB12" s="139"/>
    </row>
    <row r="13" spans="1:28" s="31" customFormat="1" ht="34.5" customHeight="1" x14ac:dyDescent="0.25">
      <c r="A13" s="214"/>
      <c r="B13" s="137"/>
      <c r="C13" s="138"/>
      <c r="D13" s="139"/>
      <c r="E13" s="137"/>
      <c r="F13" s="138"/>
      <c r="G13" s="138"/>
      <c r="H13" s="138"/>
      <c r="I13" s="138"/>
      <c r="J13" s="139"/>
      <c r="K13" s="137"/>
      <c r="L13" s="138"/>
      <c r="M13" s="138"/>
      <c r="N13" s="138"/>
      <c r="O13" s="139"/>
      <c r="P13" s="137"/>
      <c r="Q13" s="138"/>
      <c r="R13" s="139"/>
      <c r="S13" s="137"/>
      <c r="T13" s="138"/>
      <c r="U13" s="139"/>
      <c r="V13" s="137"/>
      <c r="W13" s="139"/>
      <c r="X13" s="137"/>
      <c r="Y13" s="138"/>
      <c r="Z13" s="139"/>
      <c r="AA13" s="137"/>
      <c r="AB13" s="139"/>
    </row>
    <row r="14" spans="1:28" s="31" customFormat="1" ht="34.5" customHeight="1" thickBot="1" x14ac:dyDescent="0.3">
      <c r="A14" s="215"/>
      <c r="B14" s="146"/>
      <c r="C14" s="147"/>
      <c r="D14" s="148"/>
      <c r="E14" s="146"/>
      <c r="F14" s="147"/>
      <c r="G14" s="147"/>
      <c r="H14" s="147"/>
      <c r="I14" s="147"/>
      <c r="J14" s="148"/>
      <c r="K14" s="146"/>
      <c r="L14" s="147"/>
      <c r="M14" s="147"/>
      <c r="N14" s="147"/>
      <c r="O14" s="148"/>
      <c r="P14" s="146"/>
      <c r="Q14" s="147"/>
      <c r="R14" s="148"/>
      <c r="S14" s="146"/>
      <c r="T14" s="147"/>
      <c r="U14" s="148"/>
      <c r="V14" s="146"/>
      <c r="W14" s="148"/>
      <c r="X14" s="146"/>
      <c r="Y14" s="147"/>
      <c r="Z14" s="148"/>
      <c r="AA14" s="146"/>
      <c r="AB14" s="148"/>
    </row>
    <row r="15" spans="1:28" s="31" customFormat="1" ht="34.5" customHeight="1" thickTop="1" x14ac:dyDescent="0.25">
      <c r="A15" s="125" t="s">
        <v>37</v>
      </c>
      <c r="B15" s="201" t="s">
        <v>38</v>
      </c>
      <c r="C15" s="202"/>
      <c r="D15" s="202"/>
      <c r="E15" s="202"/>
      <c r="F15" s="203"/>
      <c r="G15" s="117" t="s">
        <v>39</v>
      </c>
      <c r="H15" s="118"/>
      <c r="I15" s="118"/>
      <c r="J15" s="119"/>
      <c r="K15" s="117" t="s">
        <v>40</v>
      </c>
      <c r="L15" s="118"/>
      <c r="M15" s="119"/>
      <c r="N15" s="204" t="s">
        <v>41</v>
      </c>
      <c r="O15" s="205"/>
      <c r="P15" s="205"/>
      <c r="Q15" s="180"/>
      <c r="R15" s="117" t="s">
        <v>42</v>
      </c>
      <c r="S15" s="118"/>
      <c r="T15" s="118"/>
      <c r="U15" s="119"/>
      <c r="V15" s="117" t="s">
        <v>43</v>
      </c>
      <c r="W15" s="119"/>
      <c r="X15" s="117" t="s">
        <v>44</v>
      </c>
      <c r="Y15" s="118"/>
      <c r="Z15" s="118"/>
      <c r="AA15" s="118"/>
      <c r="AB15" s="119"/>
    </row>
    <row r="16" spans="1:28" s="31" customFormat="1" ht="34.5" customHeight="1" x14ac:dyDescent="0.25">
      <c r="A16" s="126"/>
      <c r="B16" s="206"/>
      <c r="C16" s="207"/>
      <c r="D16" s="207"/>
      <c r="E16" s="207"/>
      <c r="F16" s="208"/>
      <c r="G16" s="32"/>
      <c r="H16" s="33"/>
      <c r="I16" s="33"/>
      <c r="J16" s="34"/>
      <c r="K16" s="198"/>
      <c r="L16" s="199"/>
      <c r="M16" s="200"/>
      <c r="N16" s="143"/>
      <c r="O16" s="144"/>
      <c r="P16" s="144"/>
      <c r="Q16" s="145"/>
      <c r="R16" s="137"/>
      <c r="S16" s="139"/>
      <c r="T16" s="137"/>
      <c r="U16" s="139"/>
      <c r="V16" s="196"/>
      <c r="W16" s="197"/>
      <c r="X16" s="143"/>
      <c r="Y16" s="144"/>
      <c r="Z16" s="144"/>
      <c r="AA16" s="144"/>
      <c r="AB16" s="145"/>
    </row>
    <row r="17" spans="1:28" s="31" customFormat="1" ht="34.5" customHeight="1" x14ac:dyDescent="0.25">
      <c r="A17" s="126"/>
      <c r="B17" s="206"/>
      <c r="C17" s="207"/>
      <c r="D17" s="207"/>
      <c r="E17" s="207"/>
      <c r="F17" s="208"/>
      <c r="G17" s="143"/>
      <c r="H17" s="144"/>
      <c r="I17" s="144"/>
      <c r="J17" s="145"/>
      <c r="K17" s="198"/>
      <c r="L17" s="199"/>
      <c r="M17" s="200"/>
      <c r="N17" s="143"/>
      <c r="O17" s="144"/>
      <c r="P17" s="144"/>
      <c r="Q17" s="145"/>
      <c r="R17" s="137"/>
      <c r="S17" s="139"/>
      <c r="T17" s="137"/>
      <c r="U17" s="139"/>
      <c r="V17" s="196"/>
      <c r="W17" s="197"/>
      <c r="X17" s="143"/>
      <c r="Y17" s="144"/>
      <c r="Z17" s="144"/>
      <c r="AA17" s="144"/>
      <c r="AB17" s="145"/>
    </row>
    <row r="18" spans="1:28" s="31" customFormat="1" ht="34.5" customHeight="1" x14ac:dyDescent="0.25">
      <c r="A18" s="126"/>
      <c r="B18" s="140"/>
      <c r="C18" s="141"/>
      <c r="D18" s="141"/>
      <c r="E18" s="141"/>
      <c r="F18" s="142"/>
      <c r="G18" s="143"/>
      <c r="H18" s="144"/>
      <c r="I18" s="144"/>
      <c r="J18" s="145"/>
      <c r="K18" s="198"/>
      <c r="L18" s="199"/>
      <c r="M18" s="200"/>
      <c r="N18" s="143"/>
      <c r="O18" s="144"/>
      <c r="P18" s="144"/>
      <c r="Q18" s="145"/>
      <c r="R18" s="137"/>
      <c r="S18" s="139"/>
      <c r="T18" s="137"/>
      <c r="U18" s="139"/>
      <c r="V18" s="196"/>
      <c r="W18" s="197"/>
      <c r="X18" s="143"/>
      <c r="Y18" s="144"/>
      <c r="Z18" s="144"/>
      <c r="AA18" s="144"/>
      <c r="AB18" s="145"/>
    </row>
    <row r="19" spans="1:28" s="31" customFormat="1" ht="34.5" customHeight="1" thickBot="1" x14ac:dyDescent="0.3">
      <c r="A19" s="167"/>
      <c r="B19" s="149"/>
      <c r="C19" s="150"/>
      <c r="D19" s="150"/>
      <c r="E19" s="150"/>
      <c r="F19" s="151"/>
      <c r="G19" s="152"/>
      <c r="H19" s="153"/>
      <c r="I19" s="153"/>
      <c r="J19" s="154"/>
      <c r="K19" s="193"/>
      <c r="L19" s="194"/>
      <c r="M19" s="195"/>
      <c r="N19" s="152"/>
      <c r="O19" s="153"/>
      <c r="P19" s="153"/>
      <c r="Q19" s="154"/>
      <c r="R19" s="146"/>
      <c r="S19" s="148"/>
      <c r="T19" s="146"/>
      <c r="U19" s="148"/>
      <c r="V19" s="177"/>
      <c r="W19" s="178"/>
      <c r="X19" s="152"/>
      <c r="Y19" s="153"/>
      <c r="Z19" s="153"/>
      <c r="AA19" s="153"/>
      <c r="AB19" s="154"/>
    </row>
    <row r="20" spans="1:28" s="31" customFormat="1" ht="34.5" customHeight="1" thickTop="1" x14ac:dyDescent="0.25">
      <c r="A20" s="125" t="s">
        <v>45</v>
      </c>
      <c r="B20" s="117" t="s">
        <v>46</v>
      </c>
      <c r="C20" s="119"/>
      <c r="D20" s="35" t="s">
        <v>47</v>
      </c>
      <c r="E20" s="35" t="s">
        <v>48</v>
      </c>
      <c r="F20" s="35" t="s">
        <v>49</v>
      </c>
      <c r="G20" s="36" t="s">
        <v>50</v>
      </c>
      <c r="H20" s="179" t="s">
        <v>46</v>
      </c>
      <c r="I20" s="180"/>
      <c r="J20" s="35" t="s">
        <v>47</v>
      </c>
      <c r="K20" s="35" t="s">
        <v>48</v>
      </c>
      <c r="L20" s="35" t="s">
        <v>49</v>
      </c>
      <c r="M20" s="35" t="s">
        <v>50</v>
      </c>
      <c r="N20" s="117" t="s">
        <v>51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9"/>
    </row>
    <row r="21" spans="1:28" s="31" customFormat="1" ht="34.5" customHeight="1" x14ac:dyDescent="0.25">
      <c r="A21" s="126"/>
      <c r="B21" s="181" t="s">
        <v>52</v>
      </c>
      <c r="C21" s="182"/>
      <c r="D21" s="37"/>
      <c r="E21" s="37"/>
      <c r="F21" s="37"/>
      <c r="G21" s="38"/>
      <c r="H21" s="183"/>
      <c r="I21" s="182"/>
      <c r="J21" s="37"/>
      <c r="K21" s="37"/>
      <c r="L21" s="39"/>
      <c r="M21" s="37"/>
      <c r="N21" s="184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6"/>
    </row>
    <row r="22" spans="1:28" s="31" customFormat="1" ht="34.5" customHeight="1" thickBot="1" x14ac:dyDescent="0.3">
      <c r="A22" s="167"/>
      <c r="B22" s="190"/>
      <c r="C22" s="191"/>
      <c r="D22" s="40"/>
      <c r="E22" s="40"/>
      <c r="F22" s="40"/>
      <c r="G22" s="41"/>
      <c r="H22" s="192"/>
      <c r="I22" s="191"/>
      <c r="J22" s="40"/>
      <c r="K22" s="40"/>
      <c r="L22" s="42"/>
      <c r="M22" s="40"/>
      <c r="N22" s="187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9"/>
    </row>
    <row r="23" spans="1:28" s="31" customFormat="1" ht="34.5" customHeight="1" thickTop="1" x14ac:dyDescent="0.25">
      <c r="A23" s="125" t="s">
        <v>53</v>
      </c>
      <c r="B23" s="117" t="s">
        <v>54</v>
      </c>
      <c r="C23" s="119"/>
      <c r="D23" s="117" t="s">
        <v>55</v>
      </c>
      <c r="E23" s="118"/>
      <c r="F23" s="118"/>
      <c r="G23" s="118"/>
      <c r="H23" s="119"/>
      <c r="I23" s="117" t="s">
        <v>56</v>
      </c>
      <c r="J23" s="119"/>
      <c r="K23" s="117" t="s">
        <v>57</v>
      </c>
      <c r="L23" s="118"/>
      <c r="M23" s="118"/>
      <c r="N23" s="175"/>
      <c r="O23" s="176" t="s">
        <v>54</v>
      </c>
      <c r="P23" s="119"/>
      <c r="Q23" s="117" t="s">
        <v>55</v>
      </c>
      <c r="R23" s="118"/>
      <c r="S23" s="118"/>
      <c r="T23" s="118"/>
      <c r="U23" s="119"/>
      <c r="V23" s="117" t="s">
        <v>56</v>
      </c>
      <c r="W23" s="119"/>
      <c r="X23" s="117" t="s">
        <v>57</v>
      </c>
      <c r="Y23" s="118"/>
      <c r="Z23" s="118"/>
      <c r="AA23" s="118"/>
      <c r="AB23" s="119"/>
    </row>
    <row r="24" spans="1:28" s="31" customFormat="1" ht="34.5" customHeight="1" x14ac:dyDescent="0.25">
      <c r="A24" s="126"/>
      <c r="B24" s="171"/>
      <c r="C24" s="172"/>
      <c r="D24" s="137"/>
      <c r="E24" s="138"/>
      <c r="F24" s="138"/>
      <c r="G24" s="138"/>
      <c r="H24" s="139"/>
      <c r="I24" s="137"/>
      <c r="J24" s="139"/>
      <c r="K24" s="137"/>
      <c r="L24" s="138"/>
      <c r="M24" s="138"/>
      <c r="N24" s="173"/>
      <c r="O24" s="174"/>
      <c r="P24" s="139"/>
      <c r="Q24" s="137"/>
      <c r="R24" s="138"/>
      <c r="S24" s="138"/>
      <c r="T24" s="138"/>
      <c r="U24" s="139"/>
      <c r="V24" s="137"/>
      <c r="W24" s="139"/>
      <c r="X24" s="137"/>
      <c r="Y24" s="138"/>
      <c r="Z24" s="138"/>
      <c r="AA24" s="138"/>
      <c r="AB24" s="139"/>
    </row>
    <row r="25" spans="1:28" s="31" customFormat="1" ht="34.5" customHeight="1" x14ac:dyDescent="0.25">
      <c r="A25" s="126"/>
      <c r="B25" s="171"/>
      <c r="C25" s="172"/>
      <c r="D25" s="137"/>
      <c r="E25" s="138"/>
      <c r="F25" s="138"/>
      <c r="G25" s="138"/>
      <c r="H25" s="139"/>
      <c r="I25" s="137"/>
      <c r="J25" s="139"/>
      <c r="K25" s="137"/>
      <c r="L25" s="138"/>
      <c r="M25" s="138"/>
      <c r="N25" s="173"/>
      <c r="O25" s="174"/>
      <c r="P25" s="139"/>
      <c r="Q25" s="137"/>
      <c r="R25" s="138"/>
      <c r="S25" s="138"/>
      <c r="T25" s="138"/>
      <c r="U25" s="139"/>
      <c r="V25" s="137"/>
      <c r="W25" s="139"/>
      <c r="X25" s="137"/>
      <c r="Y25" s="138"/>
      <c r="Z25" s="138"/>
      <c r="AA25" s="138"/>
      <c r="AB25" s="139"/>
    </row>
    <row r="26" spans="1:28" s="31" customFormat="1" ht="34.5" customHeight="1" thickBot="1" x14ac:dyDescent="0.3">
      <c r="A26" s="167"/>
      <c r="B26" s="168"/>
      <c r="C26" s="169"/>
      <c r="D26" s="146"/>
      <c r="E26" s="147"/>
      <c r="F26" s="147"/>
      <c r="G26" s="147"/>
      <c r="H26" s="148"/>
      <c r="I26" s="146"/>
      <c r="J26" s="148"/>
      <c r="K26" s="146"/>
      <c r="L26" s="147"/>
      <c r="M26" s="147"/>
      <c r="N26" s="170"/>
      <c r="O26" s="155"/>
      <c r="P26" s="148"/>
      <c r="Q26" s="146"/>
      <c r="R26" s="147"/>
      <c r="S26" s="147"/>
      <c r="T26" s="147"/>
      <c r="U26" s="148"/>
      <c r="V26" s="146"/>
      <c r="W26" s="148"/>
      <c r="X26" s="146"/>
      <c r="Y26" s="147"/>
      <c r="Z26" s="147"/>
      <c r="AA26" s="147"/>
      <c r="AB26" s="148"/>
    </row>
    <row r="27" spans="1:28" s="31" customFormat="1" ht="34.5" customHeight="1" thickTop="1" thickBot="1" x14ac:dyDescent="0.3">
      <c r="A27" s="156" t="s">
        <v>58</v>
      </c>
      <c r="B27" s="157"/>
      <c r="C27" s="43" t="s">
        <v>1117</v>
      </c>
      <c r="D27" s="158"/>
      <c r="E27" s="159"/>
      <c r="F27" s="160"/>
      <c r="G27" s="44" t="s">
        <v>1118</v>
      </c>
      <c r="H27" s="158"/>
      <c r="I27" s="160"/>
      <c r="J27" s="44" t="s">
        <v>1119</v>
      </c>
      <c r="K27" s="161"/>
      <c r="L27" s="162"/>
      <c r="M27" s="162"/>
      <c r="N27" s="163"/>
      <c r="O27" s="164" t="s">
        <v>61</v>
      </c>
      <c r="P27" s="165"/>
      <c r="Q27" s="165"/>
      <c r="R27" s="165"/>
      <c r="S27" s="166"/>
      <c r="T27" s="45"/>
      <c r="U27" s="46" t="s">
        <v>55</v>
      </c>
      <c r="V27" s="158"/>
      <c r="W27" s="159"/>
      <c r="X27" s="160"/>
      <c r="Y27" s="46" t="s">
        <v>62</v>
      </c>
      <c r="Z27" s="158"/>
      <c r="AA27" s="159"/>
      <c r="AB27" s="160"/>
    </row>
    <row r="28" spans="1:28" s="31" customFormat="1" ht="34.5" customHeight="1" thickTop="1" x14ac:dyDescent="0.25">
      <c r="A28" s="125" t="s">
        <v>63</v>
      </c>
      <c r="B28" s="128" t="s">
        <v>64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131" t="s">
        <v>65</v>
      </c>
      <c r="P28" s="132"/>
      <c r="Q28" s="132"/>
      <c r="R28" s="132"/>
      <c r="S28" s="132"/>
      <c r="T28" s="133"/>
      <c r="U28" s="134" t="s">
        <v>66</v>
      </c>
      <c r="V28" s="135"/>
      <c r="W28" s="135"/>
      <c r="X28" s="136"/>
      <c r="Y28" s="134" t="s">
        <v>67</v>
      </c>
      <c r="Z28" s="135"/>
      <c r="AA28" s="135"/>
      <c r="AB28" s="136"/>
    </row>
    <row r="29" spans="1:28" s="31" customFormat="1" ht="34.5" customHeight="1" x14ac:dyDescent="0.25">
      <c r="A29" s="126"/>
      <c r="B29" s="137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9"/>
      <c r="O29" s="140"/>
      <c r="P29" s="141"/>
      <c r="Q29" s="141"/>
      <c r="R29" s="141"/>
      <c r="S29" s="141"/>
      <c r="T29" s="142"/>
      <c r="U29" s="137"/>
      <c r="V29" s="138"/>
      <c r="W29" s="138"/>
      <c r="X29" s="139"/>
      <c r="Y29" s="143"/>
      <c r="Z29" s="144"/>
      <c r="AA29" s="144"/>
      <c r="AB29" s="145"/>
    </row>
    <row r="30" spans="1:28" s="31" customFormat="1" ht="34.5" customHeight="1" x14ac:dyDescent="0.25">
      <c r="A30" s="126"/>
      <c r="B30" s="137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9"/>
      <c r="O30" s="140"/>
      <c r="P30" s="141"/>
      <c r="Q30" s="141"/>
      <c r="R30" s="141"/>
      <c r="S30" s="141"/>
      <c r="T30" s="142"/>
      <c r="U30" s="137"/>
      <c r="V30" s="138"/>
      <c r="W30" s="138"/>
      <c r="X30" s="139"/>
      <c r="Y30" s="143"/>
      <c r="Z30" s="144"/>
      <c r="AA30" s="144"/>
      <c r="AB30" s="145"/>
    </row>
    <row r="31" spans="1:28" s="31" customFormat="1" ht="34.5" customHeight="1" x14ac:dyDescent="0.25">
      <c r="A31" s="126"/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40"/>
      <c r="P31" s="141"/>
      <c r="Q31" s="141"/>
      <c r="R31" s="141"/>
      <c r="S31" s="141"/>
      <c r="T31" s="142"/>
      <c r="U31" s="137"/>
      <c r="V31" s="138"/>
      <c r="W31" s="138"/>
      <c r="X31" s="139"/>
      <c r="Y31" s="143"/>
      <c r="Z31" s="144"/>
      <c r="AA31" s="144"/>
      <c r="AB31" s="145"/>
    </row>
    <row r="32" spans="1:28" s="31" customFormat="1" ht="35.450000000000003" customHeight="1" thickBot="1" x14ac:dyDescent="0.3">
      <c r="A32" s="127"/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149"/>
      <c r="P32" s="150"/>
      <c r="Q32" s="150"/>
      <c r="R32" s="150"/>
      <c r="S32" s="150"/>
      <c r="T32" s="151"/>
      <c r="U32" s="146"/>
      <c r="V32" s="147"/>
      <c r="W32" s="147"/>
      <c r="X32" s="148"/>
      <c r="Y32" s="152"/>
      <c r="Z32" s="153"/>
      <c r="AA32" s="153"/>
      <c r="AB32" s="154"/>
    </row>
    <row r="33" spans="1:38" ht="34.5" customHeight="1" thickTop="1" x14ac:dyDescent="0.25">
      <c r="A33" s="83" t="s">
        <v>1109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58"/>
      <c r="AD33" s="58"/>
      <c r="AE33" s="58"/>
      <c r="AF33" s="58"/>
      <c r="AG33" s="58"/>
      <c r="AH33" s="58"/>
      <c r="AI33" s="58"/>
      <c r="AJ33" s="58"/>
      <c r="AK33" s="58"/>
      <c r="AL33" s="58"/>
    </row>
    <row r="34" spans="1:38" ht="34.5" customHeight="1" x14ac:dyDescent="0.25">
      <c r="A34" s="94" t="s">
        <v>1121</v>
      </c>
      <c r="B34" s="95"/>
      <c r="C34" s="74"/>
      <c r="D34" s="75"/>
      <c r="E34" s="76" t="s">
        <v>1122</v>
      </c>
      <c r="F34" s="76"/>
      <c r="G34" s="76"/>
      <c r="H34" s="76"/>
      <c r="I34" s="76"/>
      <c r="J34" s="76"/>
      <c r="K34" s="76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1"/>
      <c r="AC34" s="58"/>
      <c r="AE34" s="58"/>
      <c r="AF34" s="58"/>
      <c r="AG34" s="58"/>
      <c r="AH34" s="58"/>
      <c r="AI34" s="58"/>
      <c r="AJ34" s="58"/>
      <c r="AK34" s="58"/>
      <c r="AL34" s="58"/>
    </row>
    <row r="35" spans="1:38" ht="34.5" customHeight="1" x14ac:dyDescent="0.25">
      <c r="A35" s="96"/>
      <c r="B35" s="97"/>
      <c r="C35" s="72"/>
      <c r="D35" s="75"/>
      <c r="E35" s="76" t="s">
        <v>1122</v>
      </c>
      <c r="F35" s="73"/>
      <c r="G35" s="73"/>
      <c r="H35" s="73"/>
      <c r="I35" s="73"/>
      <c r="J35" s="73"/>
      <c r="K35" s="73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2"/>
      <c r="AA35" s="62"/>
      <c r="AB35" s="63"/>
      <c r="AC35" s="58"/>
      <c r="AD35" s="64"/>
      <c r="AE35" s="58"/>
      <c r="AF35" s="58"/>
      <c r="AG35" s="58"/>
      <c r="AH35" s="58"/>
      <c r="AI35" s="58"/>
      <c r="AJ35" s="58"/>
      <c r="AK35" s="58"/>
      <c r="AL35" s="58"/>
    </row>
    <row r="36" spans="1:38" ht="108.95" customHeight="1" x14ac:dyDescent="0.25">
      <c r="A36" s="80" t="s">
        <v>1134</v>
      </c>
      <c r="B36" s="81"/>
      <c r="C36" s="81"/>
      <c r="D36" s="81"/>
      <c r="E36" s="81"/>
      <c r="F36" s="81"/>
      <c r="G36" s="81"/>
      <c r="H36" s="81"/>
      <c r="I36" s="82"/>
      <c r="J36" s="87" t="s">
        <v>1130</v>
      </c>
      <c r="K36" s="87"/>
      <c r="L36" s="88" t="s">
        <v>1133</v>
      </c>
      <c r="M36" s="89"/>
      <c r="N36" s="89"/>
      <c r="O36" s="89"/>
      <c r="P36" s="89"/>
      <c r="Q36" s="90"/>
      <c r="R36" s="87" t="s">
        <v>1131</v>
      </c>
      <c r="S36" s="87"/>
      <c r="T36" s="87"/>
      <c r="U36" s="88" t="s">
        <v>1132</v>
      </c>
      <c r="V36" s="89"/>
      <c r="W36" s="89"/>
      <c r="X36" s="89"/>
      <c r="Y36" s="89"/>
      <c r="Z36" s="89"/>
      <c r="AA36" s="89"/>
      <c r="AB36" s="90"/>
      <c r="AC36" s="58"/>
      <c r="AD36" s="58"/>
      <c r="AE36" s="58"/>
      <c r="AF36" s="66"/>
      <c r="AG36" s="67"/>
      <c r="AH36" s="58"/>
      <c r="AI36" s="58"/>
      <c r="AJ36" s="58"/>
      <c r="AK36" s="58"/>
      <c r="AL36" s="58"/>
    </row>
    <row r="37" spans="1:38" ht="108.95" customHeight="1" x14ac:dyDescent="0.25">
      <c r="A37" s="80" t="s">
        <v>1136</v>
      </c>
      <c r="B37" s="81"/>
      <c r="C37" s="81"/>
      <c r="D37" s="81"/>
      <c r="E37" s="81"/>
      <c r="F37" s="81"/>
      <c r="G37" s="81"/>
      <c r="H37" s="81"/>
      <c r="I37" s="82"/>
      <c r="J37" s="77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  <c r="AC37" s="58"/>
      <c r="AD37" s="58"/>
      <c r="AE37" s="58"/>
      <c r="AF37" s="66"/>
      <c r="AG37" s="67"/>
      <c r="AH37" s="58"/>
      <c r="AI37" s="58"/>
      <c r="AJ37" s="58"/>
      <c r="AK37" s="58"/>
      <c r="AL37" s="58"/>
    </row>
    <row r="38" spans="1:38" ht="108.95" customHeight="1" x14ac:dyDescent="0.25">
      <c r="A38" s="80" t="s">
        <v>1135</v>
      </c>
      <c r="B38" s="81"/>
      <c r="C38" s="81"/>
      <c r="D38" s="81"/>
      <c r="E38" s="81"/>
      <c r="F38" s="81"/>
      <c r="G38" s="81"/>
      <c r="H38" s="81"/>
      <c r="I38" s="82"/>
      <c r="J38" s="91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3"/>
      <c r="AC38" s="58"/>
      <c r="AD38" s="58"/>
      <c r="AE38" s="58"/>
      <c r="AF38" s="66"/>
      <c r="AG38" s="67"/>
      <c r="AH38" s="58"/>
      <c r="AI38" s="58"/>
      <c r="AJ38" s="58"/>
      <c r="AK38" s="58"/>
      <c r="AL38" s="58"/>
    </row>
    <row r="39" spans="1:38" ht="108.95" customHeight="1" x14ac:dyDescent="0.25">
      <c r="A39" s="80" t="s">
        <v>1141</v>
      </c>
      <c r="B39" s="81"/>
      <c r="C39" s="81"/>
      <c r="D39" s="81"/>
      <c r="E39" s="81"/>
      <c r="F39" s="81"/>
      <c r="G39" s="81"/>
      <c r="H39" s="81"/>
      <c r="I39" s="82"/>
      <c r="J39" s="91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3"/>
      <c r="AC39" s="58"/>
      <c r="AD39" s="58"/>
      <c r="AE39" s="58"/>
      <c r="AF39" s="66"/>
      <c r="AG39" s="67"/>
      <c r="AH39" s="58"/>
      <c r="AI39" s="58"/>
      <c r="AJ39" s="58"/>
      <c r="AK39" s="58"/>
      <c r="AL39" s="58"/>
    </row>
    <row r="40" spans="1:38" ht="108.95" customHeight="1" x14ac:dyDescent="0.25">
      <c r="A40" s="80" t="s">
        <v>1137</v>
      </c>
      <c r="B40" s="81"/>
      <c r="C40" s="81"/>
      <c r="D40" s="81"/>
      <c r="E40" s="81"/>
      <c r="F40" s="81"/>
      <c r="G40" s="81"/>
      <c r="H40" s="81"/>
      <c r="I40" s="82"/>
      <c r="J40" s="77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9"/>
      <c r="AC40" s="58"/>
      <c r="AD40" s="58"/>
      <c r="AE40" s="58"/>
      <c r="AF40" s="66"/>
      <c r="AG40" s="67"/>
      <c r="AH40" s="58"/>
      <c r="AI40" s="58"/>
      <c r="AJ40" s="58"/>
      <c r="AK40" s="58"/>
      <c r="AL40" s="58"/>
    </row>
    <row r="41" spans="1:38" ht="108.95" customHeight="1" x14ac:dyDescent="0.25">
      <c r="A41" s="80" t="s">
        <v>1139</v>
      </c>
      <c r="B41" s="81"/>
      <c r="C41" s="81"/>
      <c r="D41" s="81"/>
      <c r="E41" s="81"/>
      <c r="F41" s="81"/>
      <c r="G41" s="81"/>
      <c r="H41" s="81"/>
      <c r="I41" s="82"/>
      <c r="J41" s="91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3"/>
      <c r="AC41" s="58"/>
      <c r="AD41" s="58"/>
      <c r="AE41" s="58"/>
      <c r="AF41" s="66"/>
      <c r="AG41" s="67"/>
      <c r="AH41" s="58"/>
      <c r="AI41" s="58"/>
      <c r="AJ41" s="58"/>
      <c r="AK41" s="58"/>
      <c r="AL41" s="58"/>
    </row>
    <row r="42" spans="1:38" ht="49.5" customHeight="1" x14ac:dyDescent="0.25">
      <c r="A42" s="84" t="s">
        <v>1138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66"/>
      <c r="AD42" s="66"/>
      <c r="AE42" s="66"/>
      <c r="AF42" s="66"/>
      <c r="AG42" s="58"/>
      <c r="AH42" s="58"/>
      <c r="AI42" s="58"/>
      <c r="AJ42" s="58"/>
      <c r="AK42" s="58"/>
      <c r="AL42" s="58"/>
    </row>
    <row r="43" spans="1:38" s="69" customFormat="1" ht="30.95" customHeight="1" x14ac:dyDescent="0.2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68"/>
      <c r="AD43" s="68"/>
      <c r="AE43" s="68"/>
      <c r="AF43" s="68"/>
    </row>
    <row r="44" spans="1:38" ht="60" customHeight="1" x14ac:dyDescent="0.25">
      <c r="A44" s="85" t="s">
        <v>1110</v>
      </c>
      <c r="B44" s="85"/>
      <c r="C44" s="85"/>
      <c r="D44" s="85" t="s">
        <v>1111</v>
      </c>
      <c r="E44" s="85"/>
      <c r="F44" s="85"/>
      <c r="G44" s="85"/>
      <c r="H44" s="85"/>
      <c r="I44" s="85"/>
      <c r="J44" s="85"/>
      <c r="K44" s="85"/>
      <c r="L44" s="85" t="s">
        <v>60</v>
      </c>
      <c r="M44" s="85"/>
      <c r="N44" s="85"/>
      <c r="O44" s="85"/>
      <c r="P44" s="85"/>
      <c r="Q44" s="85"/>
      <c r="R44" s="85"/>
      <c r="S44" s="85" t="s">
        <v>1120</v>
      </c>
      <c r="T44" s="85"/>
      <c r="U44" s="85"/>
      <c r="V44" s="85"/>
      <c r="W44" s="85"/>
      <c r="X44" s="85"/>
      <c r="Y44" s="85"/>
      <c r="Z44" s="85"/>
      <c r="AA44" s="85"/>
      <c r="AB44" s="85"/>
      <c r="AC44" s="58"/>
      <c r="AD44" s="58"/>
      <c r="AE44" s="58"/>
      <c r="AF44" s="66"/>
      <c r="AG44" s="58"/>
      <c r="AH44" s="58"/>
      <c r="AI44" s="58"/>
      <c r="AJ44" s="58"/>
      <c r="AK44" s="58"/>
      <c r="AL44" s="58"/>
    </row>
    <row r="45" spans="1:38" ht="60" customHeight="1" x14ac:dyDescent="0.25">
      <c r="A45" s="85" t="s">
        <v>1112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58"/>
      <c r="AD45" s="58"/>
      <c r="AE45" s="58"/>
      <c r="AF45" s="66"/>
      <c r="AG45" s="58"/>
      <c r="AH45" s="58"/>
      <c r="AI45" s="58"/>
      <c r="AJ45" s="58"/>
      <c r="AK45" s="58"/>
      <c r="AL45" s="58"/>
    </row>
    <row r="46" spans="1:38" ht="60" customHeight="1" x14ac:dyDescent="0.25">
      <c r="A46" s="85" t="s">
        <v>1113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58"/>
      <c r="AD46" s="58"/>
      <c r="AE46" s="58"/>
      <c r="AF46" s="66"/>
      <c r="AG46" s="58"/>
      <c r="AH46" s="58"/>
      <c r="AI46" s="58"/>
      <c r="AJ46" s="58"/>
      <c r="AK46" s="58"/>
      <c r="AL46" s="58"/>
    </row>
    <row r="47" spans="1:38" ht="60" customHeight="1" thickBot="1" x14ac:dyDescent="0.3">
      <c r="A47" s="59" t="s">
        <v>1129</v>
      </c>
      <c r="B47" s="60"/>
      <c r="C47" s="60"/>
      <c r="D47" s="60"/>
      <c r="E47" s="60"/>
      <c r="F47" s="60"/>
      <c r="G47" s="60"/>
      <c r="H47" s="60"/>
      <c r="I47" s="60"/>
      <c r="J47" s="91" t="s">
        <v>1123</v>
      </c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/>
      <c r="AD47" s="58"/>
      <c r="AE47" s="58"/>
      <c r="AF47" s="66"/>
      <c r="AG47" s="67"/>
      <c r="AH47" s="58"/>
      <c r="AI47" s="58"/>
      <c r="AJ47" s="58"/>
      <c r="AK47" s="58"/>
      <c r="AL47" s="58"/>
    </row>
    <row r="48" spans="1:38" s="47" customFormat="1" ht="26.25" customHeight="1" thickTop="1" x14ac:dyDescent="0.25">
      <c r="A48" s="105" t="s">
        <v>1128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spans="1:28" s="47" customFormat="1" ht="39.75" customHeight="1" x14ac:dyDescent="0.25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</row>
    <row r="50" spans="1:28" s="47" customFormat="1" ht="97.5" customHeight="1" thickBot="1" x14ac:dyDescent="0.3">
      <c r="A50" s="111" t="s">
        <v>1140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</row>
    <row r="51" spans="1:28" s="31" customFormat="1" ht="30.75" customHeight="1" x14ac:dyDescent="0.25">
      <c r="A51" s="124" t="s">
        <v>68</v>
      </c>
      <c r="B51" s="124"/>
      <c r="C51" s="124"/>
      <c r="D51" s="124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9"/>
      <c r="U51" s="49"/>
      <c r="V51" s="49"/>
      <c r="W51" s="50" t="s">
        <v>69</v>
      </c>
      <c r="X51" s="121"/>
      <c r="Y51" s="121"/>
      <c r="Z51" s="121"/>
      <c r="AA51" s="121"/>
      <c r="AB51" s="121"/>
    </row>
    <row r="52" spans="1:28" s="31" customFormat="1" ht="1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48"/>
      <c r="U52" s="48"/>
      <c r="V52" s="52"/>
      <c r="W52" s="48"/>
      <c r="X52" s="122"/>
      <c r="Y52" s="122"/>
      <c r="Z52" s="122"/>
      <c r="AA52" s="122"/>
      <c r="AB52" s="122"/>
    </row>
    <row r="53" spans="1:28" ht="12.75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48"/>
      <c r="U53" s="48"/>
      <c r="V53" s="52"/>
      <c r="W53" s="50" t="s">
        <v>70</v>
      </c>
      <c r="X53" s="123"/>
      <c r="Y53" s="123"/>
      <c r="Z53" s="123"/>
      <c r="AA53" s="123"/>
      <c r="AB53" s="123"/>
    </row>
    <row r="54" spans="1:28" ht="20.25" hidden="1" customHeight="1" x14ac:dyDescent="0.3">
      <c r="A54" s="27" t="s">
        <v>71</v>
      </c>
      <c r="B54" s="28"/>
      <c r="C54" s="2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5"/>
      <c r="U54" s="55"/>
      <c r="V54" s="56"/>
      <c r="W54" s="56"/>
      <c r="X54" s="56"/>
      <c r="Y54" s="56"/>
      <c r="Z54" s="56"/>
      <c r="AA54" s="56"/>
      <c r="AB54" s="56"/>
    </row>
    <row r="55" spans="1:28" ht="34.5" hidden="1" customHeight="1" x14ac:dyDescent="0.25">
      <c r="A55" s="114" t="s">
        <v>72</v>
      </c>
      <c r="B55" s="115"/>
      <c r="C55" s="114" t="s">
        <v>73</v>
      </c>
      <c r="D55" s="116"/>
      <c r="E55" s="116"/>
      <c r="F55" s="115"/>
      <c r="G55" s="114" t="s">
        <v>74</v>
      </c>
      <c r="H55" s="115"/>
      <c r="I55" s="114" t="s">
        <v>75</v>
      </c>
      <c r="J55" s="115"/>
      <c r="K55" s="114" t="s">
        <v>76</v>
      </c>
      <c r="L55" s="116"/>
      <c r="M55" s="115"/>
      <c r="N55" s="114" t="s">
        <v>77</v>
      </c>
      <c r="O55" s="115"/>
      <c r="P55" s="114" t="s">
        <v>78</v>
      </c>
      <c r="Q55" s="116"/>
      <c r="R55" s="115"/>
      <c r="S55" s="114" t="s">
        <v>79</v>
      </c>
      <c r="T55" s="116"/>
      <c r="U55" s="116"/>
      <c r="V55" s="115"/>
      <c r="W55" s="114" t="s">
        <v>80</v>
      </c>
      <c r="X55" s="115"/>
      <c r="Y55" s="114" t="s">
        <v>81</v>
      </c>
      <c r="Z55" s="115"/>
      <c r="AA55" s="114" t="s">
        <v>82</v>
      </c>
      <c r="AB55" s="115"/>
    </row>
    <row r="56" spans="1:28" ht="34.5" hidden="1" customHeight="1" thickBot="1" x14ac:dyDescent="0.3">
      <c r="A56" s="100"/>
      <c r="B56" s="101"/>
      <c r="C56" s="102"/>
      <c r="D56" s="103"/>
      <c r="E56" s="103"/>
      <c r="F56" s="104"/>
      <c r="G56" s="102"/>
      <c r="H56" s="104"/>
      <c r="I56" s="102"/>
      <c r="J56" s="104"/>
      <c r="K56" s="102"/>
      <c r="L56" s="103"/>
      <c r="M56" s="104"/>
      <c r="N56" s="102"/>
      <c r="O56" s="104"/>
      <c r="P56" s="102"/>
      <c r="Q56" s="103"/>
      <c r="R56" s="104"/>
      <c r="S56" s="102"/>
      <c r="T56" s="103"/>
      <c r="U56" s="103"/>
      <c r="V56" s="104"/>
      <c r="W56" s="102"/>
      <c r="X56" s="104"/>
      <c r="Y56" s="98"/>
      <c r="Z56" s="99"/>
      <c r="AA56" s="98"/>
      <c r="AB56" s="99"/>
    </row>
    <row r="57" spans="1:28" ht="34.5" hidden="1" customHeight="1" thickTop="1" x14ac:dyDescent="0.25">
      <c r="A57" s="117" t="s">
        <v>83</v>
      </c>
      <c r="B57" s="118"/>
      <c r="C57" s="118"/>
      <c r="D57" s="118"/>
      <c r="E57" s="118"/>
      <c r="F57" s="119"/>
      <c r="G57" s="117" t="s">
        <v>84</v>
      </c>
      <c r="H57" s="118"/>
      <c r="I57" s="118"/>
      <c r="J57" s="119"/>
      <c r="K57" s="117" t="s">
        <v>85</v>
      </c>
      <c r="L57" s="118"/>
      <c r="M57" s="118"/>
      <c r="N57" s="118"/>
      <c r="O57" s="119"/>
      <c r="P57" s="117" t="s">
        <v>86</v>
      </c>
      <c r="Q57" s="118"/>
      <c r="R57" s="118"/>
      <c r="S57" s="118"/>
      <c r="T57" s="118"/>
      <c r="U57" s="118"/>
      <c r="V57" s="119"/>
      <c r="W57" s="117" t="s">
        <v>87</v>
      </c>
      <c r="X57" s="118"/>
      <c r="Y57" s="118"/>
      <c r="Z57" s="118"/>
      <c r="AA57" s="118"/>
      <c r="AB57" s="119"/>
    </row>
    <row r="58" spans="1:28" ht="34.5" hidden="1" customHeight="1" thickBot="1" x14ac:dyDescent="0.3">
      <c r="A58" s="102"/>
      <c r="B58" s="103"/>
      <c r="C58" s="103"/>
      <c r="D58" s="103"/>
      <c r="E58" s="103"/>
      <c r="F58" s="104"/>
      <c r="G58" s="98"/>
      <c r="H58" s="120"/>
      <c r="I58" s="120"/>
      <c r="J58" s="99"/>
      <c r="K58" s="98"/>
      <c r="L58" s="120"/>
      <c r="M58" s="120"/>
      <c r="N58" s="120"/>
      <c r="O58" s="99"/>
      <c r="P58" s="98"/>
      <c r="Q58" s="120"/>
      <c r="R58" s="120"/>
      <c r="S58" s="120"/>
      <c r="T58" s="120"/>
      <c r="U58" s="120"/>
      <c r="V58" s="99"/>
      <c r="W58" s="98"/>
      <c r="X58" s="120"/>
      <c r="Y58" s="120"/>
      <c r="Z58" s="120"/>
      <c r="AA58" s="120"/>
      <c r="AB58" s="99"/>
    </row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</sheetData>
  <sheetProtection selectLockedCells="1" selectUnlockedCells="1"/>
  <protectedRanges>
    <protectedRange sqref="I44:I46 D44 K44:T46 C42:T43 C1:AB9 U42:AB47 X10:AB10 C36:K36 C10:H10 K10:L10 U10 A42:B47 C45:D47 E47:K47 M47:T47 D35:E35 A1:B36 C11:AB34 A48:AB58 M36:AB41 A37:K41" name="範圍1"/>
  </protectedRanges>
  <mergeCells count="277">
    <mergeCell ref="B10:D10"/>
    <mergeCell ref="F10:H10"/>
    <mergeCell ref="I10:J10"/>
    <mergeCell ref="K10:L10"/>
    <mergeCell ref="M10:T10"/>
    <mergeCell ref="U10:W10"/>
    <mergeCell ref="X10:AB10"/>
    <mergeCell ref="U1:V1"/>
    <mergeCell ref="W1:AB5"/>
    <mergeCell ref="B2:D2"/>
    <mergeCell ref="E2:I2"/>
    <mergeCell ref="J2:K2"/>
    <mergeCell ref="L2:M2"/>
    <mergeCell ref="N2:O2"/>
    <mergeCell ref="P2:S2"/>
    <mergeCell ref="U2:V2"/>
    <mergeCell ref="V6:AB6"/>
    <mergeCell ref="E6:H6"/>
    <mergeCell ref="I6:R6"/>
    <mergeCell ref="S6:U6"/>
    <mergeCell ref="U8:V8"/>
    <mergeCell ref="W8:Y9"/>
    <mergeCell ref="B7:D7"/>
    <mergeCell ref="E7:H7"/>
    <mergeCell ref="A1:A9"/>
    <mergeCell ref="B1:D1"/>
    <mergeCell ref="E1:H1"/>
    <mergeCell ref="J1:M1"/>
    <mergeCell ref="N1:O1"/>
    <mergeCell ref="P1:S1"/>
    <mergeCell ref="E3:H3"/>
    <mergeCell ref="I3:K3"/>
    <mergeCell ref="L3:O3"/>
    <mergeCell ref="P3:R3"/>
    <mergeCell ref="B3:D3"/>
    <mergeCell ref="S3:V3"/>
    <mergeCell ref="B4:D4"/>
    <mergeCell ref="E4:F4"/>
    <mergeCell ref="G4:H4"/>
    <mergeCell ref="I4:J4"/>
    <mergeCell ref="K4:L4"/>
    <mergeCell ref="M4:N4"/>
    <mergeCell ref="O4:V4"/>
    <mergeCell ref="B5:D5"/>
    <mergeCell ref="E5:J5"/>
    <mergeCell ref="K5:L5"/>
    <mergeCell ref="M5:V5"/>
    <mergeCell ref="B6:D6"/>
    <mergeCell ref="I7:R7"/>
    <mergeCell ref="S7:U7"/>
    <mergeCell ref="V7:AB7"/>
    <mergeCell ref="B8:D9"/>
    <mergeCell ref="E8:E9"/>
    <mergeCell ref="F8:H9"/>
    <mergeCell ref="Z8:AB9"/>
    <mergeCell ref="M9:N9"/>
    <mergeCell ref="O9:P9"/>
    <mergeCell ref="Q9:R9"/>
    <mergeCell ref="S9:T9"/>
    <mergeCell ref="U9:V9"/>
    <mergeCell ref="M8:N8"/>
    <mergeCell ref="O8:P8"/>
    <mergeCell ref="Q8:R8"/>
    <mergeCell ref="S8:T8"/>
    <mergeCell ref="I8:J9"/>
    <mergeCell ref="K8:L9"/>
    <mergeCell ref="A11:A14"/>
    <mergeCell ref="B11:D11"/>
    <mergeCell ref="E11:J11"/>
    <mergeCell ref="K11:O11"/>
    <mergeCell ref="P11:R11"/>
    <mergeCell ref="S11:U11"/>
    <mergeCell ref="B14:D14"/>
    <mergeCell ref="E14:J14"/>
    <mergeCell ref="K14:O14"/>
    <mergeCell ref="P14:R14"/>
    <mergeCell ref="B13:D13"/>
    <mergeCell ref="E13:J13"/>
    <mergeCell ref="K13:O13"/>
    <mergeCell ref="P13:R13"/>
    <mergeCell ref="S13:U13"/>
    <mergeCell ref="V11:W11"/>
    <mergeCell ref="X11:Z11"/>
    <mergeCell ref="AA11:AB11"/>
    <mergeCell ref="B12:D12"/>
    <mergeCell ref="E12:J12"/>
    <mergeCell ref="K12:O12"/>
    <mergeCell ref="P12:R12"/>
    <mergeCell ref="S12:U12"/>
    <mergeCell ref="V12:W12"/>
    <mergeCell ref="X12:Z12"/>
    <mergeCell ref="AA12:AB12"/>
    <mergeCell ref="V13:W13"/>
    <mergeCell ref="X13:Z13"/>
    <mergeCell ref="AA13:AB13"/>
    <mergeCell ref="S14:U14"/>
    <mergeCell ref="V14:W14"/>
    <mergeCell ref="X14:Z14"/>
    <mergeCell ref="AA14:AB14"/>
    <mergeCell ref="A15:A19"/>
    <mergeCell ref="B15:F15"/>
    <mergeCell ref="G15:J15"/>
    <mergeCell ref="K15:M15"/>
    <mergeCell ref="N15:Q15"/>
    <mergeCell ref="R15:U15"/>
    <mergeCell ref="V15:W15"/>
    <mergeCell ref="X15:AB15"/>
    <mergeCell ref="B16:F16"/>
    <mergeCell ref="K16:M16"/>
    <mergeCell ref="N16:Q16"/>
    <mergeCell ref="R16:S16"/>
    <mergeCell ref="T16:U16"/>
    <mergeCell ref="V16:W16"/>
    <mergeCell ref="X16:AB16"/>
    <mergeCell ref="B17:F17"/>
    <mergeCell ref="K17:M17"/>
    <mergeCell ref="N17:Q17"/>
    <mergeCell ref="R17:S17"/>
    <mergeCell ref="T17:U17"/>
    <mergeCell ref="V17:W17"/>
    <mergeCell ref="X17:AB17"/>
    <mergeCell ref="B18:F18"/>
    <mergeCell ref="K18:M18"/>
    <mergeCell ref="N18:Q18"/>
    <mergeCell ref="R18:S18"/>
    <mergeCell ref="T18:U18"/>
    <mergeCell ref="V18:W18"/>
    <mergeCell ref="X18:AB18"/>
    <mergeCell ref="G17:J17"/>
    <mergeCell ref="G18:J18"/>
    <mergeCell ref="R19:S19"/>
    <mergeCell ref="T19:U19"/>
    <mergeCell ref="V19:W19"/>
    <mergeCell ref="X19:AB19"/>
    <mergeCell ref="A20:A22"/>
    <mergeCell ref="B20:C20"/>
    <mergeCell ref="H20:I20"/>
    <mergeCell ref="N20:AB20"/>
    <mergeCell ref="B21:C21"/>
    <mergeCell ref="H21:I21"/>
    <mergeCell ref="N21:AB22"/>
    <mergeCell ref="B22:C22"/>
    <mergeCell ref="H22:I22"/>
    <mergeCell ref="G19:J19"/>
    <mergeCell ref="K19:M19"/>
    <mergeCell ref="N19:Q19"/>
    <mergeCell ref="B19:F19"/>
    <mergeCell ref="D25:H25"/>
    <mergeCell ref="I25:J25"/>
    <mergeCell ref="K25:N25"/>
    <mergeCell ref="O25:P25"/>
    <mergeCell ref="Q25:U25"/>
    <mergeCell ref="V23:W23"/>
    <mergeCell ref="X23:AB23"/>
    <mergeCell ref="B24:C24"/>
    <mergeCell ref="D24:H24"/>
    <mergeCell ref="I24:J24"/>
    <mergeCell ref="K24:N24"/>
    <mergeCell ref="O24:P24"/>
    <mergeCell ref="Q24:U24"/>
    <mergeCell ref="V24:W24"/>
    <mergeCell ref="X24:AB24"/>
    <mergeCell ref="B23:C23"/>
    <mergeCell ref="D23:H23"/>
    <mergeCell ref="I23:J23"/>
    <mergeCell ref="K23:N23"/>
    <mergeCell ref="O23:P23"/>
    <mergeCell ref="Q23:U23"/>
    <mergeCell ref="O32:T32"/>
    <mergeCell ref="U32:X32"/>
    <mergeCell ref="Y32:AB32"/>
    <mergeCell ref="A36:I36"/>
    <mergeCell ref="J36:K36"/>
    <mergeCell ref="V25:W25"/>
    <mergeCell ref="X25:AB25"/>
    <mergeCell ref="O26:P26"/>
    <mergeCell ref="Q26:U26"/>
    <mergeCell ref="V26:W26"/>
    <mergeCell ref="X26:AB26"/>
    <mergeCell ref="A27:B27"/>
    <mergeCell ref="D27:F27"/>
    <mergeCell ref="H27:I27"/>
    <mergeCell ref="K27:N27"/>
    <mergeCell ref="O27:S27"/>
    <mergeCell ref="V27:X27"/>
    <mergeCell ref="Z27:AB27"/>
    <mergeCell ref="A23:A26"/>
    <mergeCell ref="B26:C26"/>
    <mergeCell ref="D26:H26"/>
    <mergeCell ref="I26:J26"/>
    <mergeCell ref="K26:N26"/>
    <mergeCell ref="B25:C25"/>
    <mergeCell ref="W55:X55"/>
    <mergeCell ref="Y55:Z55"/>
    <mergeCell ref="AA55:AB55"/>
    <mergeCell ref="X51:AB51"/>
    <mergeCell ref="X52:AB53"/>
    <mergeCell ref="A51:D51"/>
    <mergeCell ref="A28:A32"/>
    <mergeCell ref="B28:N28"/>
    <mergeCell ref="O28:T28"/>
    <mergeCell ref="U28:X28"/>
    <mergeCell ref="Y28:AB28"/>
    <mergeCell ref="B29:N29"/>
    <mergeCell ref="O29:T29"/>
    <mergeCell ref="U29:X29"/>
    <mergeCell ref="Y29:AB29"/>
    <mergeCell ref="B30:N30"/>
    <mergeCell ref="O30:T30"/>
    <mergeCell ref="U30:X30"/>
    <mergeCell ref="Y30:AB30"/>
    <mergeCell ref="B31:N31"/>
    <mergeCell ref="O31:T31"/>
    <mergeCell ref="U31:X31"/>
    <mergeCell ref="Y31:AB31"/>
    <mergeCell ref="B32:N32"/>
    <mergeCell ref="A57:F57"/>
    <mergeCell ref="G57:J57"/>
    <mergeCell ref="K57:O57"/>
    <mergeCell ref="P57:V57"/>
    <mergeCell ref="W57:AB57"/>
    <mergeCell ref="A58:F58"/>
    <mergeCell ref="G58:J58"/>
    <mergeCell ref="K58:O58"/>
    <mergeCell ref="P58:V58"/>
    <mergeCell ref="W58:AB58"/>
    <mergeCell ref="J47:L47"/>
    <mergeCell ref="M47:AB47"/>
    <mergeCell ref="A34:B35"/>
    <mergeCell ref="Y56:Z56"/>
    <mergeCell ref="AA56:AB56"/>
    <mergeCell ref="A56:B56"/>
    <mergeCell ref="C56:F56"/>
    <mergeCell ref="G56:H56"/>
    <mergeCell ref="I56:J56"/>
    <mergeCell ref="K56:M56"/>
    <mergeCell ref="N56:O56"/>
    <mergeCell ref="P56:R56"/>
    <mergeCell ref="S56:V56"/>
    <mergeCell ref="W56:X56"/>
    <mergeCell ref="A48:AB49"/>
    <mergeCell ref="A50:AB50"/>
    <mergeCell ref="A55:B55"/>
    <mergeCell ref="C55:F55"/>
    <mergeCell ref="G55:H55"/>
    <mergeCell ref="I55:J55"/>
    <mergeCell ref="K55:M55"/>
    <mergeCell ref="N55:O55"/>
    <mergeCell ref="P55:R55"/>
    <mergeCell ref="S55:V55"/>
    <mergeCell ref="S46:AB46"/>
    <mergeCell ref="L44:R44"/>
    <mergeCell ref="L45:R45"/>
    <mergeCell ref="L46:R46"/>
    <mergeCell ref="D44:K44"/>
    <mergeCell ref="D45:K45"/>
    <mergeCell ref="D46:K46"/>
    <mergeCell ref="A44:C44"/>
    <mergeCell ref="A45:C45"/>
    <mergeCell ref="A46:C46"/>
    <mergeCell ref="J37:AB37"/>
    <mergeCell ref="A38:I38"/>
    <mergeCell ref="A39:I39"/>
    <mergeCell ref="A40:I40"/>
    <mergeCell ref="A41:I41"/>
    <mergeCell ref="A33:AB33"/>
    <mergeCell ref="A42:AB43"/>
    <mergeCell ref="S44:AB44"/>
    <mergeCell ref="S45:AB45"/>
    <mergeCell ref="R36:T36"/>
    <mergeCell ref="U36:AB36"/>
    <mergeCell ref="L36:Q36"/>
    <mergeCell ref="A37:I37"/>
    <mergeCell ref="J41:AB41"/>
    <mergeCell ref="J40:AB40"/>
    <mergeCell ref="J39:AB39"/>
    <mergeCell ref="J38:AB38"/>
  </mergeCells>
  <phoneticPr fontId="34" type="noConversion"/>
  <dataValidations count="41">
    <dataValidation type="textLength" allowBlank="1" showErrorMessage="1" errorTitle="錯誤" error="請勿超過100個字(含標點符號)" sqref="E1:E2 F2:I2 I6:R7 P56:S56 D27:F27 H27:I27 K56:N56 Z8:AB9" xr:uid="{00000000-0002-0000-0000-000000000000}">
      <formula1>0</formula1>
      <formula2>100</formula2>
    </dataValidation>
    <dataValidation type="textLength" allowBlank="1" showErrorMessage="1" errorTitle="錯誤" error="請勿超過50個字(含標點符號)" sqref="J1 X16:AB19" xr:uid="{00000000-0002-0000-0000-000001000000}">
      <formula1>0</formula1>
      <formula2>50</formula2>
    </dataValidation>
    <dataValidation type="list" operator="equal" allowBlank="1" showErrorMessage="1" sqref="P1:S1" xr:uid="{00000000-0002-0000-0000-000002000000}">
      <formula1>國籍</formula1>
    </dataValidation>
    <dataValidation type="list" operator="equal" allowBlank="1" showErrorMessage="1" errorTitle="錯誤" error="請透過選單選擇" sqref="U1:V1" xr:uid="{00000000-0002-0000-0000-000003000000}">
      <formula1>性別</formula1>
    </dataValidation>
    <dataValidation type="list" operator="equal" allowBlank="1" showErrorMessage="1" sqref="U2:V2" xr:uid="{00000000-0002-0000-0000-000004000000}">
      <formula1>婚姻別</formula1>
    </dataValidation>
    <dataValidation type="textLength" operator="lessThanOrEqual" allowBlank="1" showErrorMessage="1" errorTitle="錯誤" error="請勿超過20個字(含標點符號)" sqref="E3 L3 S3" xr:uid="{00000000-0002-0000-0000-000005000000}">
      <formula1>20</formula1>
    </dataValidation>
    <dataValidation operator="equal" allowBlank="1" showErrorMessage="1" errorTitle="錯誤" error="身高請輸入數字" prompt="如:180" sqref="E4:F4 E5:J5" xr:uid="{00000000-0002-0000-0000-000006000000}"/>
    <dataValidation type="decimal" allowBlank="1" showErrorMessage="1" errorTitle="錯誤" error="體重請輸入數字" prompt="如:75" sqref="I4:J4" xr:uid="{00000000-0002-0000-0000-000007000000}">
      <formula1>0</formula1>
      <formula2>250</formula2>
    </dataValidation>
    <dataValidation type="list" operator="equal" allowBlank="1" showErrorMessage="1" sqref="M4:N4" xr:uid="{00000000-0002-0000-0000-000008000000}">
      <formula1>血型</formula1>
    </dataValidation>
    <dataValidation type="list" operator="equal" allowBlank="1" showErrorMessage="1" sqref="E6:H7" xr:uid="{00000000-0002-0000-0000-000009000000}">
      <formula1>郵遞區號</formula1>
    </dataValidation>
    <dataValidation type="textLength" allowBlank="1" showErrorMessage="1" errorTitle="錯誤" error="請勿超過20個字(含標點符號)" sqref="V6:AB7 K27:N27 N16:N19 G16:G19 K16:K19" xr:uid="{00000000-0002-0000-0000-00000A000000}">
      <formula1>0</formula1>
      <formula2>20</formula2>
    </dataValidation>
    <dataValidation type="list" operator="equal" allowBlank="1" showErrorMessage="1" sqref="E8:E10 AA12:AB14 T27 G58" xr:uid="{00000000-0002-0000-0000-00000B000000}">
      <formula1>是否</formula1>
    </dataValidation>
    <dataValidation type="list" operator="equal" allowBlank="1" showErrorMessage="1" sqref="I8:J9" xr:uid="{00000000-0002-0000-0000-00000C000000}">
      <formula1>原住民族別</formula1>
    </dataValidation>
    <dataValidation type="list" operator="equal" allowBlank="1" showErrorMessage="1" sqref="M9:N9" xr:uid="{00000000-0002-0000-0000-00000D000000}">
      <formula1>兵役別</formula1>
    </dataValidation>
    <dataValidation type="whole" allowBlank="1" showErrorMessage="1" errorTitle="日期格式輸入錯誤" error="日期請輸入西元年月" prompt="如:199507不須加入斜線(西元年月)" sqref="O9:R9" xr:uid="{00000000-0002-0000-0000-00000E000000}">
      <formula1>190001</formula1>
      <formula2>205012</formula2>
    </dataValidation>
    <dataValidation type="list" operator="equal" allowBlank="1" showErrorMessage="1" sqref="S9:T9" xr:uid="{00000000-0002-0000-0000-00000F000000}">
      <formula1>軍種</formula1>
    </dataValidation>
    <dataValidation type="list" operator="equal" allowBlank="1" showErrorMessage="1" sqref="U9:V9" xr:uid="{00000000-0002-0000-0000-000010000000}">
      <formula1>兵役階級</formula1>
    </dataValidation>
    <dataValidation type="list" operator="equal" allowBlank="1" showErrorMessage="1" sqref="B12:D14" xr:uid="{00000000-0002-0000-0000-000011000000}">
      <formula1>學位</formula1>
    </dataValidation>
    <dataValidation type="textLength" operator="lessThanOrEqual" allowBlank="1" showErrorMessage="1" errorTitle="錯誤" error="請勿超過50個字(含標點符號)" sqref="E12:O14" xr:uid="{00000000-0002-0000-0000-000012000000}">
      <formula1>50</formula1>
    </dataValidation>
    <dataValidation type="whole" allowBlank="1" showInputMessage="1" showErrorMessage="1" errorTitle="年月輸入格式錯誤" error="年月請輸入西元年月" prompt="如:199609 不須加入斜線(西元年月)" sqref="P12:U14" xr:uid="{00000000-0002-0000-0000-000013000000}">
      <formula1>190001</formula1>
      <formula2>205012</formula2>
    </dataValidation>
    <dataValidation type="list" operator="equal" allowBlank="1" showErrorMessage="1" sqref="V12:W14" xr:uid="{00000000-0002-0000-0000-000014000000}">
      <formula1>學制</formula1>
    </dataValidation>
    <dataValidation type="list" operator="equal" allowBlank="1" showErrorMessage="1" sqref="X12:Z14" xr:uid="{00000000-0002-0000-0000-000015000000}">
      <formula1>畢_肄業</formula1>
    </dataValidation>
    <dataValidation type="textLength" operator="lessThanOrEqual" allowBlank="1" showErrorMessage="1" errorTitle="錯誤" error="請勿超過100個字(含標點符號)" sqref="B16:F19 D24:D26 Q24:Q26 AB24:AB26 L42:N47 L29:N36 B29:J47 K42:K47 K29:K37" xr:uid="{00000000-0002-0000-0000-000016000000}">
      <formula1>100</formula1>
    </dataValidation>
    <dataValidation type="whole" allowBlank="1" showErrorMessage="1" sqref="R16:U19" xr:uid="{00000000-0002-0000-0000-000017000000}">
      <formula1>190001</formula1>
      <formula2>205012</formula2>
    </dataValidation>
    <dataValidation type="decimal" allowBlank="1" showErrorMessage="1" sqref="V16:W19" xr:uid="{00000000-0002-0000-0000-000018000000}">
      <formula1>0</formula1>
      <formula2>999</formula2>
    </dataValidation>
    <dataValidation type="list" operator="equal" allowBlank="1" showErrorMessage="1" sqref="D21:G22 J21:M22" xr:uid="{00000000-0002-0000-0000-000019000000}">
      <formula1>語言能力</formula1>
    </dataValidation>
    <dataValidation type="list" operator="equal" allowBlank="1" showErrorMessage="1" sqref="H21:I22 B22:C22" xr:uid="{00000000-0002-0000-0000-00001A000000}">
      <formula1>其它外語</formula1>
    </dataValidation>
    <dataValidation type="textLength" allowBlank="1" showErrorMessage="1" sqref="N21" xr:uid="{00000000-0002-0000-0000-00001B000000}">
      <formula1>0</formula1>
      <formula2>50</formula2>
    </dataValidation>
    <dataValidation type="list" operator="equal" allowBlank="1" showErrorMessage="1" sqref="B24:C26 O24:P26" xr:uid="{00000000-0002-0000-0000-00001C000000}">
      <formula1>親屬關係</formula1>
    </dataValidation>
    <dataValidation type="list" operator="equal" allowBlank="1" showErrorMessage="1" sqref="I24:J26 V24:W26" xr:uid="{00000000-0002-0000-0000-00001D000000}">
      <formula1>性別</formula1>
    </dataValidation>
    <dataValidation type="list" operator="equal" allowBlank="1" showErrorMessage="1" sqref="K24:N24 X24:AA24" xr:uid="{00000000-0002-0000-0000-00001E000000}">
      <formula1>行業別</formula1>
    </dataValidation>
    <dataValidation type="list" operator="equal" allowBlank="1" showErrorMessage="1" errorTitle="錯誤" error="請勿超過100個字(含標點符號)" sqref="K25:N26 X25:AA26" xr:uid="{00000000-0002-0000-0000-00001F000000}">
      <formula1>行業別</formula1>
    </dataValidation>
    <dataValidation type="whole" allowBlank="1" showErrorMessage="1" sqref="A56:B56 U29:AB36 U42:AB47" xr:uid="{00000000-0002-0000-0000-000021000000}">
      <formula1>19110101</formula1>
      <formula2>20501231</formula2>
    </dataValidation>
    <dataValidation type="textLength" allowBlank="1" showErrorMessage="1" sqref="C56:F56 A58:F58 H58:J58 W58:AA58" xr:uid="{00000000-0002-0000-0000-000022000000}">
      <formula1>0</formula1>
      <formula2>20</formula2>
    </dataValidation>
    <dataValidation type="textLength" allowBlank="1" showErrorMessage="1" errorTitle="錯誤" error="請勿超過10個字(含標點符號)" sqref="G56:J56 AB58" xr:uid="{00000000-0002-0000-0000-000023000000}">
      <formula1>0</formula1>
      <formula2>10</formula2>
    </dataValidation>
    <dataValidation type="decimal" allowBlank="1" showErrorMessage="1" sqref="Y56:Z56" xr:uid="{00000000-0002-0000-0000-000024000000}">
      <formula1>0</formula1>
      <formula2>12</formula2>
    </dataValidation>
    <dataValidation type="decimal" allowBlank="1" showErrorMessage="1" sqref="AA56:AB56" xr:uid="{00000000-0002-0000-0000-000025000000}">
      <formula1>0</formula1>
      <formula2>366</formula2>
    </dataValidation>
    <dataValidation type="list" allowBlank="1" showErrorMessage="1" sqref="K58:O58" xr:uid="{00000000-0002-0000-0000-000026000000}">
      <formula1>檢核類型</formula1>
    </dataValidation>
    <dataValidation type="list" allowBlank="1" showInputMessage="1" showErrorMessage="1" sqref="P58:V58" xr:uid="{00000000-0002-0000-0000-000027000000}">
      <formula1>檢核類型</formula1>
    </dataValidation>
    <dataValidation type="textLength" allowBlank="1" showErrorMessage="1" errorTitle="錯誤" error="請勿超過10個字(含標點符號)" sqref="W56:X56" xr:uid="{00000000-0002-0000-0000-000028000000}">
      <formula1>0</formula1>
      <formula2>50</formula2>
    </dataValidation>
    <dataValidation type="textLength" allowBlank="1" showErrorMessage="1" sqref="O29:T36 O42:T47" xr:uid="{00000000-0002-0000-0000-000020000000}">
      <formula1>0</formula1>
      <formula2>30</formula2>
    </dataValidation>
  </dataValidations>
  <printOptions horizontalCentered="1"/>
  <pageMargins left="0.19652777777777777" right="0.19652777777777777" top="0.94027777777777777" bottom="0.23611111111111113" header="0.19652777777777777" footer="0.51181102362204722"/>
  <pageSetup paperSize="9" scale="52" firstPageNumber="0" fitToHeight="0" orientation="portrait" useFirstPageNumber="1" horizontalDpi="300" verticalDpi="300" r:id="rId1"/>
  <headerFooter alignWithMargins="0">
    <oddHeader>&amp;C&amp;"微軟正黑體,粗體"&amp;18人員資料表 
&amp;"微軟正黑體,標準"Personnel Card</oddHeader>
  </headerFooter>
  <rowBreaks count="1" manualBreakCount="1">
    <brk id="32" max="27" man="1"/>
  </rowBreaks>
  <drawing r:id="rId2"/>
  <legacyDrawing r:id="rId3"/>
  <controls>
    <mc:AlternateContent xmlns:mc="http://schemas.openxmlformats.org/markup-compatibility/2006">
      <mc:Choice Requires="x14">
        <control shapeId="1116" r:id="rId4" name="Label4">
          <controlPr defaultSize="0" autoLine="0" autoPict="0" r:id="rId5">
            <anchor moveWithCells="1">
              <from>
                <xdr:col>2</xdr:col>
                <xdr:colOff>428625</xdr:colOff>
                <xdr:row>33</xdr:row>
                <xdr:rowOff>95250</xdr:rowOff>
              </from>
              <to>
                <xdr:col>3</xdr:col>
                <xdr:colOff>323850</xdr:colOff>
                <xdr:row>33</xdr:row>
                <xdr:rowOff>400050</xdr:rowOff>
              </to>
            </anchor>
          </controlPr>
        </control>
      </mc:Choice>
      <mc:Fallback>
        <control shapeId="1116" r:id="rId4" name="Label4"/>
      </mc:Fallback>
    </mc:AlternateContent>
    <mc:AlternateContent xmlns:mc="http://schemas.openxmlformats.org/markup-compatibility/2006">
      <mc:Choice Requires="x14">
        <control shapeId="1105" r:id="rId6" name="Label1">
          <controlPr defaultSize="0" autoLine="0" autoPict="0" r:id="rId7">
            <anchor moveWithCells="1">
              <from>
                <xdr:col>5</xdr:col>
                <xdr:colOff>323850</xdr:colOff>
                <xdr:row>41</xdr:row>
                <xdr:rowOff>590550</xdr:rowOff>
              </from>
              <to>
                <xdr:col>7</xdr:col>
                <xdr:colOff>47625</xdr:colOff>
                <xdr:row>42</xdr:row>
                <xdr:rowOff>257175</xdr:rowOff>
              </to>
            </anchor>
          </controlPr>
        </control>
      </mc:Choice>
      <mc:Fallback>
        <control shapeId="1105" r:id="rId6" name="Label1"/>
      </mc:Fallback>
    </mc:AlternateContent>
    <mc:AlternateContent xmlns:mc="http://schemas.openxmlformats.org/markup-compatibility/2006">
      <mc:Choice Requires="x14">
        <control shapeId="1102" r:id="rId8" name="否">
          <controlPr defaultSize="0" autoLine="0" autoPict="0" r:id="rId9">
            <anchor moveWithCells="1">
              <from>
                <xdr:col>1</xdr:col>
                <xdr:colOff>352425</xdr:colOff>
                <xdr:row>41</xdr:row>
                <xdr:rowOff>590550</xdr:rowOff>
              </from>
              <to>
                <xdr:col>4</xdr:col>
                <xdr:colOff>342900</xdr:colOff>
                <xdr:row>42</xdr:row>
                <xdr:rowOff>247650</xdr:rowOff>
              </to>
            </anchor>
          </controlPr>
        </control>
      </mc:Choice>
      <mc:Fallback>
        <control shapeId="1102" r:id="rId8" name="否"/>
      </mc:Fallback>
    </mc:AlternateContent>
    <mc:AlternateContent xmlns:mc="http://schemas.openxmlformats.org/markup-compatibility/2006">
      <mc:Choice Requires="x14">
        <control shapeId="1103" r:id="rId10" name="Check Box 79">
          <controlPr defaultSize="0" autoFill="0" autoLine="0" autoPict="0">
            <anchor moveWithCells="1">
              <from>
                <xdr:col>1</xdr:col>
                <xdr:colOff>47625</xdr:colOff>
                <xdr:row>41</xdr:row>
                <xdr:rowOff>561975</xdr:rowOff>
              </from>
              <to>
                <xdr:col>1</xdr:col>
                <xdr:colOff>390525</xdr:colOff>
                <xdr:row>42</xdr:row>
                <xdr:rowOff>257175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4" r:id="rId11" name="Check Box 80">
          <controlPr defaultSize="0" autoFill="0" autoLine="0" autoPict="0">
            <anchor moveWithCells="1">
              <from>
                <xdr:col>5</xdr:col>
                <xdr:colOff>28575</xdr:colOff>
                <xdr:row>41</xdr:row>
                <xdr:rowOff>552450</xdr:rowOff>
              </from>
              <to>
                <xdr:col>5</xdr:col>
                <xdr:colOff>342900</xdr:colOff>
                <xdr:row>42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5" r:id="rId12" name="Check Box 91">
          <controlPr defaultSize="0" autoFill="0" autoLine="0" autoPict="0">
            <anchor moveWithCells="1">
              <from>
                <xdr:col>2</xdr:col>
                <xdr:colOff>133350</xdr:colOff>
                <xdr:row>33</xdr:row>
                <xdr:rowOff>47625</xdr:rowOff>
              </from>
              <to>
                <xdr:col>2</xdr:col>
                <xdr:colOff>447675</xdr:colOff>
                <xdr:row>33</xdr:row>
                <xdr:rowOff>390525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8" r:id="rId13" name="Check Box 64">
          <controlPr defaultSize="0" autoFill="0" autoLine="0" autoPict="0">
            <anchor moveWithCells="1">
              <from>
                <xdr:col>2</xdr:col>
                <xdr:colOff>104775</xdr:colOff>
                <xdr:row>34</xdr:row>
                <xdr:rowOff>0</xdr:rowOff>
              </from>
              <to>
                <xdr:col>3</xdr:col>
                <xdr:colOff>9525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9" r:id="rId14" name="Check Box 65">
          <controlPr defaultSize="0" autoFill="0" autoLine="0" autoPict="0">
            <anchor moveWithCells="1">
              <from>
                <xdr:col>2</xdr:col>
                <xdr:colOff>104775</xdr:colOff>
                <xdr:row>34</xdr:row>
                <xdr:rowOff>0</xdr:rowOff>
              </from>
              <to>
                <xdr:col>3</xdr:col>
                <xdr:colOff>9525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1" r:id="rId15" name="Check Box 67">
          <controlPr defaultSize="0" autoFill="0" autoLine="0" autoPict="0">
            <anchor moveWithCells="1">
              <from>
                <xdr:col>4</xdr:col>
                <xdr:colOff>504825</xdr:colOff>
                <xdr:row>34</xdr:row>
                <xdr:rowOff>0</xdr:rowOff>
              </from>
              <to>
                <xdr:col>7</xdr:col>
                <xdr:colOff>276225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2" r:id="rId16" name="Check Box 68">
          <controlPr defaultSize="0" autoFill="0" autoLine="0" autoPict="0">
            <anchor moveWithCells="1">
              <from>
                <xdr:col>6</xdr:col>
                <xdr:colOff>409575</xdr:colOff>
                <xdr:row>33</xdr:row>
                <xdr:rowOff>428625</xdr:rowOff>
              </from>
              <to>
                <xdr:col>9</xdr:col>
                <xdr:colOff>485775</xdr:colOff>
                <xdr:row>34</xdr:row>
                <xdr:rowOff>419100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" r:id="rId17" name="Check Box 93">
          <controlPr defaultSize="0" autoFill="0" autoLine="0" autoPict="0">
            <anchor moveWithCells="1" sizeWithCells="1">
              <from>
                <xdr:col>4</xdr:col>
                <xdr:colOff>485775</xdr:colOff>
                <xdr:row>33</xdr:row>
                <xdr:rowOff>28575</xdr:rowOff>
              </from>
              <to>
                <xdr:col>5</xdr:col>
                <xdr:colOff>190500</xdr:colOff>
                <xdr:row>33</xdr:row>
                <xdr:rowOff>381000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工作表11"/>
  <dimension ref="A1:B6"/>
  <sheetViews>
    <sheetView view="pageBreakPreview" zoomScale="95" zoomScaleNormal="100" zoomScaleSheetLayoutView="95" workbookViewId="0">
      <selection activeCell="B7" sqref="B7"/>
    </sheetView>
  </sheetViews>
  <sheetFormatPr defaultRowHeight="16.5" customHeight="1" x14ac:dyDescent="0.25"/>
  <cols>
    <col min="1" max="1" width="14.375" customWidth="1"/>
    <col min="2" max="2" width="22.75" customWidth="1"/>
    <col min="3" max="3" width="20.125" customWidth="1"/>
  </cols>
  <sheetData>
    <row r="1" spans="1:2" ht="16.5" customHeight="1" x14ac:dyDescent="0.25">
      <c r="A1" s="16" t="s">
        <v>906</v>
      </c>
      <c r="B1" s="23" t="s">
        <v>1047</v>
      </c>
    </row>
    <row r="2" spans="1:2" ht="16.5" customHeight="1" x14ac:dyDescent="0.25">
      <c r="A2" s="16" t="s">
        <v>5</v>
      </c>
      <c r="B2" s="23" t="s">
        <v>919</v>
      </c>
    </row>
    <row r="3" spans="1:2" ht="16.5" customHeight="1" x14ac:dyDescent="0.25">
      <c r="A3" s="16" t="s">
        <v>920</v>
      </c>
      <c r="B3" s="23" t="s">
        <v>961</v>
      </c>
    </row>
    <row r="4" spans="1:2" ht="16.5" customHeight="1" x14ac:dyDescent="0.25">
      <c r="A4" s="16">
        <v>500</v>
      </c>
      <c r="B4" s="23">
        <v>200</v>
      </c>
    </row>
    <row r="5" spans="1:2" s="24" customFormat="1" ht="16.5" customHeight="1" x14ac:dyDescent="0.25">
      <c r="A5" s="19" t="s">
        <v>1048</v>
      </c>
      <c r="B5" s="24" t="s">
        <v>1049</v>
      </c>
    </row>
    <row r="6" spans="1:2" ht="16.5" customHeight="1" x14ac:dyDescent="0.25">
      <c r="B6" t="str">
        <f>IF(履歷表01!N21="","",履歷表01!N21)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工作表12"/>
  <dimension ref="A1:G9"/>
  <sheetViews>
    <sheetView view="pageBreakPreview" zoomScale="95" zoomScaleNormal="100" zoomScaleSheetLayoutView="95" workbookViewId="0">
      <selection activeCell="G6" sqref="G6"/>
    </sheetView>
  </sheetViews>
  <sheetFormatPr defaultRowHeight="16.5" customHeight="1" x14ac:dyDescent="0.25"/>
  <cols>
    <col min="1" max="1" width="19.75" customWidth="1"/>
    <col min="2" max="7" width="23.125" customWidth="1"/>
  </cols>
  <sheetData>
    <row r="1" spans="1:7" s="23" customFormat="1" ht="16.5" customHeight="1" x14ac:dyDescent="0.25">
      <c r="A1" s="16" t="s">
        <v>906</v>
      </c>
      <c r="B1" s="23" t="s">
        <v>1050</v>
      </c>
      <c r="C1" s="23" t="s">
        <v>1051</v>
      </c>
      <c r="D1" s="23" t="s">
        <v>1052</v>
      </c>
      <c r="E1" s="23" t="s">
        <v>1053</v>
      </c>
      <c r="F1" s="23" t="s">
        <v>1054</v>
      </c>
      <c r="G1" s="23" t="s">
        <v>1055</v>
      </c>
    </row>
    <row r="2" spans="1:7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919</v>
      </c>
      <c r="F2" s="23" t="s">
        <v>5</v>
      </c>
      <c r="G2" s="23" t="s">
        <v>5</v>
      </c>
    </row>
    <row r="3" spans="1:7" s="23" customFormat="1" ht="16.5" customHeight="1" x14ac:dyDescent="0.25">
      <c r="A3" s="16" t="s">
        <v>920</v>
      </c>
      <c r="B3" s="23" t="s">
        <v>920</v>
      </c>
      <c r="C3" s="23" t="s">
        <v>961</v>
      </c>
      <c r="D3" s="23" t="s">
        <v>961</v>
      </c>
      <c r="E3" s="23" t="s">
        <v>962</v>
      </c>
      <c r="F3" s="23" t="s">
        <v>920</v>
      </c>
      <c r="G3" s="23" t="s">
        <v>962</v>
      </c>
    </row>
    <row r="4" spans="1:7" s="23" customFormat="1" ht="16.5" customHeight="1" x14ac:dyDescent="0.25">
      <c r="A4" s="16">
        <v>500</v>
      </c>
      <c r="B4" s="23">
        <v>100</v>
      </c>
      <c r="C4" s="23">
        <v>30</v>
      </c>
      <c r="D4" s="23">
        <v>30</v>
      </c>
      <c r="E4" s="23">
        <v>8</v>
      </c>
      <c r="F4" s="23">
        <v>1</v>
      </c>
      <c r="G4" s="23">
        <v>8</v>
      </c>
    </row>
    <row r="5" spans="1:7" s="24" customFormat="1" ht="16.5" customHeight="1" x14ac:dyDescent="0.25">
      <c r="A5" s="19" t="s">
        <v>63</v>
      </c>
      <c r="B5" s="24" t="s">
        <v>64</v>
      </c>
      <c r="C5" s="24" t="s">
        <v>1056</v>
      </c>
      <c r="D5" s="24" t="s">
        <v>1057</v>
      </c>
      <c r="E5" s="24" t="s">
        <v>66</v>
      </c>
      <c r="F5" s="24" t="s">
        <v>1058</v>
      </c>
      <c r="G5" s="24" t="s">
        <v>67</v>
      </c>
    </row>
    <row r="6" spans="1:7" ht="16.5" customHeight="1" x14ac:dyDescent="0.25">
      <c r="B6" t="str">
        <f>IF(履歷表01!B29&lt;&gt;"",履歷表01!B29,"")</f>
        <v/>
      </c>
      <c r="E6" t="str">
        <f>IF(履歷表01!U29&lt;&gt;"",履歷表01!U29,"")</f>
        <v/>
      </c>
      <c r="G6" t="str">
        <f>IF(履歷表01!Y29&lt;&gt;"",履歷表01!Y29,"")</f>
        <v/>
      </c>
    </row>
    <row r="7" spans="1:7" ht="16.5" customHeight="1" x14ac:dyDescent="0.25">
      <c r="B7" t="str">
        <f>IF(履歷表01!B30&lt;&gt;"",履歷表01!B30,"")</f>
        <v/>
      </c>
      <c r="E7" t="str">
        <f>IF(履歷表01!U30&lt;&gt;"",履歷表01!U30,"")</f>
        <v/>
      </c>
      <c r="G7" t="str">
        <f>IF(履歷表01!Y30&lt;&gt;"",履歷表01!Y30,"")</f>
        <v/>
      </c>
    </row>
    <row r="8" spans="1:7" ht="16.5" customHeight="1" x14ac:dyDescent="0.25">
      <c r="B8" t="str">
        <f>IF(履歷表01!B31&lt;&gt;"",履歷表01!B31,"")</f>
        <v/>
      </c>
      <c r="E8" t="str">
        <f>IF(履歷表01!U31&lt;&gt;"",履歷表01!U31,"")</f>
        <v/>
      </c>
      <c r="G8" t="str">
        <f>IF(履歷表01!Y31&lt;&gt;"",履歷表01!Y31,"")</f>
        <v/>
      </c>
    </row>
    <row r="9" spans="1:7" ht="16.5" customHeight="1" x14ac:dyDescent="0.25">
      <c r="B9" t="str">
        <f>IF(履歷表01!B32&lt;&gt;"",履歷表01!B32,"")</f>
        <v/>
      </c>
      <c r="E9" t="str">
        <f>IF(履歷表01!U32&lt;&gt;"",履歷表01!U32,"")</f>
        <v/>
      </c>
      <c r="G9" t="str">
        <f>IF(履歷表01!Y32&lt;&gt;"",履歷表01!Y32,"")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工作表13"/>
  <dimension ref="A1:F9"/>
  <sheetViews>
    <sheetView view="pageBreakPreview" zoomScale="95" zoomScaleNormal="100" zoomScaleSheetLayoutView="95" workbookViewId="0">
      <selection activeCell="F6" sqref="F6"/>
    </sheetView>
  </sheetViews>
  <sheetFormatPr defaultRowHeight="16.5" customHeight="1" x14ac:dyDescent="0.25"/>
  <cols>
    <col min="1" max="1" width="14.875" customWidth="1"/>
    <col min="2" max="6" width="28.125" customWidth="1"/>
  </cols>
  <sheetData>
    <row r="1" spans="1:6" s="23" customFormat="1" ht="16.5" customHeight="1" x14ac:dyDescent="0.25">
      <c r="A1" s="16" t="s">
        <v>906</v>
      </c>
      <c r="B1" s="23" t="s">
        <v>1059</v>
      </c>
      <c r="C1" s="23" t="s">
        <v>1060</v>
      </c>
      <c r="D1" s="23" t="s">
        <v>1061</v>
      </c>
      <c r="E1" s="23" t="s">
        <v>1062</v>
      </c>
      <c r="F1" s="23" t="s">
        <v>1063</v>
      </c>
    </row>
    <row r="2" spans="1:6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5</v>
      </c>
      <c r="F2" s="23" t="s">
        <v>5</v>
      </c>
    </row>
    <row r="3" spans="1:6" s="23" customFormat="1" ht="16.5" customHeight="1" x14ac:dyDescent="0.25">
      <c r="A3" s="16" t="s">
        <v>920</v>
      </c>
      <c r="B3" s="23" t="s">
        <v>920</v>
      </c>
      <c r="C3" s="23" t="s">
        <v>920</v>
      </c>
      <c r="D3" s="23" t="s">
        <v>920</v>
      </c>
      <c r="E3" s="23" t="s">
        <v>920</v>
      </c>
      <c r="F3" s="23" t="s">
        <v>920</v>
      </c>
    </row>
    <row r="4" spans="1:6" s="23" customFormat="1" ht="16.5" customHeight="1" x14ac:dyDescent="0.25">
      <c r="A4" s="16">
        <v>500</v>
      </c>
      <c r="B4" s="23">
        <v>3</v>
      </c>
      <c r="C4" s="23">
        <v>1</v>
      </c>
      <c r="D4" s="23">
        <v>1</v>
      </c>
      <c r="E4" s="23">
        <v>1</v>
      </c>
      <c r="F4" s="23">
        <v>1</v>
      </c>
    </row>
    <row r="5" spans="1:6" s="24" customFormat="1" ht="16.5" customHeight="1" x14ac:dyDescent="0.25">
      <c r="A5" s="19" t="s">
        <v>45</v>
      </c>
      <c r="B5" s="24" t="s">
        <v>1064</v>
      </c>
      <c r="C5" s="24" t="s">
        <v>47</v>
      </c>
      <c r="D5" s="24" t="s">
        <v>48</v>
      </c>
      <c r="E5" s="24" t="s">
        <v>49</v>
      </c>
      <c r="F5" s="24" t="s">
        <v>50</v>
      </c>
    </row>
    <row r="6" spans="1:6" ht="16.5" customHeight="1" x14ac:dyDescent="0.25">
      <c r="B6" s="26" t="s">
        <v>1065</v>
      </c>
      <c r="C6" t="str">
        <f>IF(履歷表01!D21&lt;&gt;"",LEFT(履歷表01!D21,1),"")</f>
        <v/>
      </c>
      <c r="D6" t="str">
        <f>IF(履歷表01!E21&lt;&gt;"",LEFT(履歷表01!E21,1),"")</f>
        <v/>
      </c>
      <c r="E6" t="str">
        <f>IF(履歷表01!F21&lt;&gt;"",LEFT(履歷表01!F21,1),"")</f>
        <v/>
      </c>
      <c r="F6" t="str">
        <f>IF(履歷表01!G21&lt;&gt;"",LEFT(履歷表01!G21,1),"")</f>
        <v/>
      </c>
    </row>
    <row r="7" spans="1:6" ht="16.5" customHeight="1" x14ac:dyDescent="0.25">
      <c r="B7" t="str">
        <f>IF(履歷表01!B22="","",LEFT(履歷表01!B22,2))</f>
        <v/>
      </c>
      <c r="C7" t="str">
        <f>IF(履歷表01!D22&lt;&gt;"",LEFT(履歷表01!D22,1),"")</f>
        <v/>
      </c>
      <c r="D7" t="str">
        <f>IF(履歷表01!E22&lt;&gt;"",LEFT(履歷表01!E22,1),"")</f>
        <v/>
      </c>
      <c r="E7" t="str">
        <f>IF(履歷表01!F22&lt;&gt;"",LEFT(履歷表01!F22,1),"")</f>
        <v/>
      </c>
      <c r="F7" t="str">
        <f>IF(履歷表01!G22&lt;&gt;"",LEFT(履歷表01!G22,1),"")</f>
        <v/>
      </c>
    </row>
    <row r="8" spans="1:6" ht="16.5" customHeight="1" x14ac:dyDescent="0.25">
      <c r="B8" t="str">
        <f>IF(履歷表01!H21="","",LEFT(履歷表01!H21,2))</f>
        <v/>
      </c>
      <c r="C8" t="str">
        <f>IF(履歷表01!J21&lt;&gt;"",LEFT(履歷表01!J21,1),"")</f>
        <v/>
      </c>
      <c r="D8" t="str">
        <f>IF(履歷表01!K21&lt;&gt;"",LEFT(履歷表01!K21,1),"")</f>
        <v/>
      </c>
      <c r="E8" t="str">
        <f>IF(履歷表01!L21&lt;&gt;"",LEFT(履歷表01!L21,1),"")</f>
        <v/>
      </c>
      <c r="F8" t="str">
        <f>IF(履歷表01!M21&lt;&gt;"",LEFT(履歷表01!M21,1),"")</f>
        <v/>
      </c>
    </row>
    <row r="9" spans="1:6" ht="16.5" customHeight="1" x14ac:dyDescent="0.25">
      <c r="B9" t="str">
        <f>IF(履歷表01!H22="","",LEFT(履歷表01!H22,2))</f>
        <v/>
      </c>
      <c r="C9" t="str">
        <f>IF(履歷表01!J22&lt;&gt;"",LEFT(履歷表01!J22,1),"")</f>
        <v/>
      </c>
      <c r="D9" t="str">
        <f>IF(履歷表01!K22&lt;&gt;"",LEFT(履歷表01!K22,1),"")</f>
        <v/>
      </c>
      <c r="E9" t="str">
        <f>IF(履歷表01!L22&lt;&gt;"",LEFT(履歷表01!L22,1),"")</f>
        <v/>
      </c>
      <c r="F9" t="str">
        <f>IF(履歷表01!M22&lt;&gt;"",LEFT(履歷表01!M22,1),"")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工作表14"/>
  <dimension ref="A1:R6"/>
  <sheetViews>
    <sheetView view="pageBreakPreview" zoomScale="95" zoomScaleNormal="100" zoomScaleSheetLayoutView="95" workbookViewId="0"/>
  </sheetViews>
  <sheetFormatPr defaultRowHeight="16.5" customHeight="1" x14ac:dyDescent="0.25"/>
  <cols>
    <col min="1" max="1" width="18.375" customWidth="1"/>
    <col min="2" max="2" width="12" customWidth="1"/>
    <col min="3" max="4" width="14" customWidth="1"/>
    <col min="5" max="7" width="12" customWidth="1"/>
    <col min="8" max="8" width="17.75" customWidth="1"/>
    <col min="9" max="13" width="12" customWidth="1"/>
    <col min="14" max="14" width="17" customWidth="1"/>
    <col min="15" max="15" width="15.875" customWidth="1"/>
    <col min="16" max="17" width="12" customWidth="1"/>
  </cols>
  <sheetData>
    <row r="1" spans="1:18" s="23" customFormat="1" ht="16.5" customHeight="1" x14ac:dyDescent="0.25">
      <c r="A1" s="16" t="s">
        <v>906</v>
      </c>
      <c r="B1" s="23" t="s">
        <v>1066</v>
      </c>
      <c r="C1" s="23" t="s">
        <v>1067</v>
      </c>
      <c r="D1" s="23" t="s">
        <v>1068</v>
      </c>
      <c r="E1" s="23" t="s">
        <v>1069</v>
      </c>
      <c r="F1" s="23" t="s">
        <v>1070</v>
      </c>
      <c r="G1" s="23" t="s">
        <v>1071</v>
      </c>
      <c r="H1" s="23" t="s">
        <v>1072</v>
      </c>
      <c r="I1" s="23" t="s">
        <v>1073</v>
      </c>
      <c r="J1" s="23" t="s">
        <v>1074</v>
      </c>
      <c r="K1" s="23" t="s">
        <v>989</v>
      </c>
      <c r="L1" s="23" t="s">
        <v>1075</v>
      </c>
      <c r="M1" s="23" t="s">
        <v>1076</v>
      </c>
      <c r="N1" s="23" t="s">
        <v>1077</v>
      </c>
      <c r="O1" s="23" t="s">
        <v>1078</v>
      </c>
      <c r="P1" s="23" t="s">
        <v>1079</v>
      </c>
      <c r="Q1" s="23" t="s">
        <v>1080</v>
      </c>
      <c r="R1" s="23" t="s">
        <v>996</v>
      </c>
    </row>
    <row r="2" spans="1:18" s="23" customFormat="1" ht="16.5" customHeight="1" x14ac:dyDescent="0.25">
      <c r="A2" s="16" t="s">
        <v>5</v>
      </c>
      <c r="B2" s="23" t="s">
        <v>919</v>
      </c>
      <c r="C2" s="23" t="s">
        <v>919</v>
      </c>
      <c r="D2" s="23" t="s">
        <v>919</v>
      </c>
      <c r="E2" s="23" t="s">
        <v>5</v>
      </c>
      <c r="F2" s="23" t="s">
        <v>5</v>
      </c>
      <c r="G2" s="23" t="s">
        <v>5</v>
      </c>
      <c r="H2" s="23" t="s">
        <v>5</v>
      </c>
      <c r="I2" s="23" t="s">
        <v>5</v>
      </c>
      <c r="J2" s="23" t="s">
        <v>5</v>
      </c>
      <c r="K2" s="23" t="s">
        <v>5</v>
      </c>
      <c r="L2" s="23" t="s">
        <v>5</v>
      </c>
      <c r="M2" s="23" t="s">
        <v>5</v>
      </c>
      <c r="N2" s="23" t="s">
        <v>5</v>
      </c>
      <c r="O2" s="23" t="s">
        <v>5</v>
      </c>
      <c r="P2" s="23" t="s">
        <v>5</v>
      </c>
      <c r="Q2" s="23" t="s">
        <v>5</v>
      </c>
      <c r="R2" s="23" t="s">
        <v>919</v>
      </c>
    </row>
    <row r="3" spans="1:18" s="23" customFormat="1" ht="16.5" customHeight="1" x14ac:dyDescent="0.25">
      <c r="A3" s="16" t="s">
        <v>920</v>
      </c>
      <c r="B3" s="23" t="s">
        <v>920</v>
      </c>
      <c r="C3" s="23" t="s">
        <v>961</v>
      </c>
      <c r="D3" s="23" t="s">
        <v>962</v>
      </c>
      <c r="E3" s="23" t="s">
        <v>920</v>
      </c>
      <c r="F3" s="23" t="s">
        <v>920</v>
      </c>
      <c r="G3" s="23" t="s">
        <v>920</v>
      </c>
      <c r="H3" s="23" t="s">
        <v>961</v>
      </c>
      <c r="I3" s="23" t="s">
        <v>920</v>
      </c>
      <c r="J3" s="23" t="s">
        <v>920</v>
      </c>
      <c r="K3" s="23" t="s">
        <v>920</v>
      </c>
      <c r="L3" s="23" t="s">
        <v>920</v>
      </c>
      <c r="M3" s="23" t="s">
        <v>920</v>
      </c>
      <c r="N3" s="23" t="s">
        <v>962</v>
      </c>
      <c r="O3" s="23" t="s">
        <v>1081</v>
      </c>
      <c r="P3" s="23" t="s">
        <v>1081</v>
      </c>
      <c r="Q3" s="23" t="s">
        <v>920</v>
      </c>
      <c r="R3" s="23" t="s">
        <v>920</v>
      </c>
    </row>
    <row r="4" spans="1:18" s="23" customFormat="1" ht="16.5" customHeight="1" x14ac:dyDescent="0.25">
      <c r="A4" s="16">
        <v>500</v>
      </c>
      <c r="B4" s="23">
        <v>10</v>
      </c>
      <c r="C4" s="23">
        <v>50</v>
      </c>
      <c r="D4" s="23">
        <v>8</v>
      </c>
      <c r="E4" s="23">
        <v>20</v>
      </c>
      <c r="F4" s="23">
        <v>20</v>
      </c>
      <c r="G4" s="23">
        <v>20</v>
      </c>
      <c r="H4" s="23">
        <v>100</v>
      </c>
      <c r="I4" s="23">
        <v>100</v>
      </c>
      <c r="J4" s="23">
        <v>100</v>
      </c>
      <c r="K4" s="23">
        <v>100</v>
      </c>
      <c r="L4" s="23">
        <v>100</v>
      </c>
      <c r="M4" s="23">
        <v>100</v>
      </c>
      <c r="N4" s="23">
        <v>8</v>
      </c>
      <c r="O4" s="23">
        <v>4</v>
      </c>
      <c r="P4" s="23">
        <v>8</v>
      </c>
      <c r="Q4" s="23">
        <v>1</v>
      </c>
      <c r="R4" s="23">
        <v>100</v>
      </c>
    </row>
    <row r="5" spans="1:18" s="24" customFormat="1" ht="16.5" customHeight="1" x14ac:dyDescent="0.25">
      <c r="A5" s="19" t="s">
        <v>1082</v>
      </c>
      <c r="B5" s="24" t="s">
        <v>1083</v>
      </c>
      <c r="C5" s="24" t="s">
        <v>1084</v>
      </c>
      <c r="D5" s="24" t="s">
        <v>1085</v>
      </c>
      <c r="E5" s="24" t="s">
        <v>1086</v>
      </c>
      <c r="F5" s="24" t="s">
        <v>1087</v>
      </c>
      <c r="G5" s="24" t="s">
        <v>1088</v>
      </c>
      <c r="H5" s="24" t="s">
        <v>78</v>
      </c>
      <c r="I5" s="24" t="s">
        <v>77</v>
      </c>
      <c r="J5" s="24" t="s">
        <v>1089</v>
      </c>
      <c r="K5" s="24" t="s">
        <v>76</v>
      </c>
      <c r="L5" s="24" t="s">
        <v>1090</v>
      </c>
      <c r="M5" s="24" t="s">
        <v>74</v>
      </c>
      <c r="N5" s="24" t="s">
        <v>1091</v>
      </c>
      <c r="O5" s="24" t="s">
        <v>1092</v>
      </c>
      <c r="P5" s="24" t="s">
        <v>1093</v>
      </c>
      <c r="Q5" s="24" t="s">
        <v>1094</v>
      </c>
      <c r="R5" s="24" t="s">
        <v>1095</v>
      </c>
    </row>
    <row r="6" spans="1:18" ht="16.5" customHeight="1" x14ac:dyDescent="0.25">
      <c r="B6" t="str">
        <f>IF(履歷表01!I56="","",履歷表01!I56)</f>
        <v/>
      </c>
      <c r="C6" t="str">
        <f>IF(履歷表01!W56="","",履歷表01!W56)</f>
        <v/>
      </c>
      <c r="D6" t="str">
        <f>IF(履歷表01!A56="","",履歷表01!A56)</f>
        <v/>
      </c>
      <c r="E6" s="22"/>
      <c r="F6" t="str">
        <f>IF(履歷表01!C56="","",履歷表01!C56)</f>
        <v/>
      </c>
      <c r="H6" t="str">
        <f>IF(履歷表01!P56="","",履歷表01!P56)</f>
        <v/>
      </c>
      <c r="I6" t="str">
        <f>IF(履歷表01!N56="","",履歷表01!N56)</f>
        <v/>
      </c>
      <c r="K6" t="str">
        <f>IF(履歷表01!K56="","",履歷表01!K56)</f>
        <v/>
      </c>
      <c r="M6" t="str">
        <f>IF(履歷表01!G56="","",履歷表01!G56)</f>
        <v/>
      </c>
      <c r="O6" t="str">
        <f>IF(履歷表01!Y56="","",履歷表01!Y56)</f>
        <v/>
      </c>
      <c r="P6" t="str">
        <f>IF(履歷表01!AA56="","",履歷表01!AA56)</f>
        <v/>
      </c>
      <c r="R6" t="str">
        <f>IF(履歷表01!S56="","",履歷表01!S56)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工作表15"/>
  <dimension ref="A1:B6"/>
  <sheetViews>
    <sheetView view="pageBreakPreview" zoomScale="95" zoomScaleNormal="100" zoomScaleSheetLayoutView="95" workbookViewId="0">
      <selection activeCell="B7" sqref="B7"/>
    </sheetView>
  </sheetViews>
  <sheetFormatPr defaultRowHeight="16.5" customHeight="1" x14ac:dyDescent="0.25"/>
  <cols>
    <col min="1" max="1" width="17.625" customWidth="1"/>
    <col min="2" max="2" width="16.5" customWidth="1"/>
  </cols>
  <sheetData>
    <row r="1" spans="1:2" ht="16.5" customHeight="1" x14ac:dyDescent="0.25">
      <c r="A1" s="16" t="s">
        <v>906</v>
      </c>
      <c r="B1" s="17" t="s">
        <v>1096</v>
      </c>
    </row>
    <row r="2" spans="1:2" ht="16.5" customHeight="1" x14ac:dyDescent="0.25">
      <c r="A2" s="16" t="s">
        <v>5</v>
      </c>
      <c r="B2" s="17" t="s">
        <v>919</v>
      </c>
    </row>
    <row r="3" spans="1:2" ht="16.5" customHeight="1" x14ac:dyDescent="0.25">
      <c r="A3" s="16" t="s">
        <v>920</v>
      </c>
      <c r="B3" s="17" t="s">
        <v>920</v>
      </c>
    </row>
    <row r="4" spans="1:2" ht="16.5" customHeight="1" x14ac:dyDescent="0.25">
      <c r="A4" s="16">
        <v>500</v>
      </c>
      <c r="B4" s="17">
        <v>1</v>
      </c>
    </row>
    <row r="5" spans="1:2" s="24" customFormat="1" ht="16.5" customHeight="1" x14ac:dyDescent="0.25">
      <c r="A5" s="19"/>
      <c r="B5" s="24" t="s">
        <v>1097</v>
      </c>
    </row>
    <row r="6" spans="1:2" ht="16.5" customHeight="1" x14ac:dyDescent="0.25">
      <c r="B6" s="16" t="s">
        <v>1098</v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工作表16"/>
  <dimension ref="A1:E7"/>
  <sheetViews>
    <sheetView view="pageBreakPreview" zoomScale="95" zoomScaleNormal="100" zoomScaleSheetLayoutView="95" workbookViewId="0">
      <selection activeCell="D13" sqref="D13"/>
    </sheetView>
  </sheetViews>
  <sheetFormatPr defaultRowHeight="16.5" customHeight="1" x14ac:dyDescent="0.25"/>
  <cols>
    <col min="1" max="1" width="20.625" customWidth="1"/>
    <col min="2" max="5" width="17.25" customWidth="1"/>
  </cols>
  <sheetData>
    <row r="1" spans="1:5" s="23" customFormat="1" ht="16.5" customHeight="1" x14ac:dyDescent="0.25">
      <c r="A1" s="16" t="s">
        <v>906</v>
      </c>
      <c r="B1" s="23" t="s">
        <v>1099</v>
      </c>
      <c r="C1" s="23" t="s">
        <v>1100</v>
      </c>
      <c r="D1" s="23" t="s">
        <v>1101</v>
      </c>
      <c r="E1" s="23" t="s">
        <v>1102</v>
      </c>
    </row>
    <row r="2" spans="1:5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919</v>
      </c>
    </row>
    <row r="3" spans="1:5" s="23" customFormat="1" ht="16.5" customHeight="1" x14ac:dyDescent="0.25">
      <c r="A3" s="16" t="s">
        <v>920</v>
      </c>
      <c r="B3" s="23" t="s">
        <v>920</v>
      </c>
      <c r="C3" s="23" t="s">
        <v>963</v>
      </c>
      <c r="D3" s="23" t="s">
        <v>963</v>
      </c>
      <c r="E3" s="23" t="s">
        <v>920</v>
      </c>
    </row>
    <row r="4" spans="1:5" s="23" customFormat="1" ht="16.5" customHeight="1" x14ac:dyDescent="0.25">
      <c r="A4" s="16">
        <v>500</v>
      </c>
      <c r="B4" s="23">
        <v>10</v>
      </c>
      <c r="C4" s="23" t="s">
        <v>1103</v>
      </c>
      <c r="D4" s="23" t="s">
        <v>1103</v>
      </c>
      <c r="E4" s="23">
        <v>1</v>
      </c>
    </row>
    <row r="5" spans="1:5" s="24" customFormat="1" ht="16.5" customHeight="1" x14ac:dyDescent="0.25">
      <c r="A5" s="19" t="s">
        <v>1082</v>
      </c>
      <c r="B5" s="24" t="s">
        <v>1104</v>
      </c>
      <c r="C5" s="24" t="s">
        <v>1105</v>
      </c>
      <c r="D5" s="24" t="s">
        <v>1106</v>
      </c>
      <c r="E5" s="24" t="s">
        <v>1107</v>
      </c>
    </row>
    <row r="6" spans="1:5" ht="16.5" customHeight="1" x14ac:dyDescent="0.25">
      <c r="B6" s="26"/>
      <c r="E6" s="26"/>
    </row>
    <row r="7" spans="1:5" ht="16.5" customHeight="1" x14ac:dyDescent="0.25">
      <c r="B7" s="22"/>
      <c r="E7" s="22"/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3"/>
  <dimension ref="A1:Z376"/>
  <sheetViews>
    <sheetView view="pageBreakPreview" topLeftCell="W1" zoomScale="95" zoomScaleNormal="75" zoomScaleSheetLayoutView="95" workbookViewId="0">
      <selection activeCell="Z5" sqref="Z5"/>
    </sheetView>
  </sheetViews>
  <sheetFormatPr defaultColWidth="8.875" defaultRowHeight="19.5" customHeight="1" x14ac:dyDescent="0.3"/>
  <cols>
    <col min="1" max="1" width="50.625" style="1" customWidth="1"/>
    <col min="2" max="2" width="32.625" style="1" customWidth="1"/>
    <col min="3" max="3" width="8.875" style="1"/>
    <col min="4" max="4" width="16.375" style="1" customWidth="1"/>
    <col min="5" max="5" width="18.875" style="1" customWidth="1"/>
    <col min="6" max="6" width="23.25" style="1" customWidth="1"/>
    <col min="7" max="7" width="8.875" style="2"/>
    <col min="8" max="8" width="27.5" style="1" customWidth="1"/>
    <col min="9" max="9" width="22" style="1" customWidth="1"/>
    <col min="10" max="10" width="27.375" style="1" customWidth="1"/>
    <col min="11" max="11" width="8.875" style="2"/>
    <col min="12" max="12" width="27.125" style="3" customWidth="1"/>
    <col min="13" max="13" width="31.25" style="1" customWidth="1"/>
    <col min="14" max="14" width="27.625" style="1" customWidth="1"/>
    <col min="15" max="15" width="30.375" style="1" customWidth="1"/>
    <col min="16" max="16" width="23.125" style="1" customWidth="1"/>
    <col min="17" max="17" width="8.875" style="2"/>
    <col min="18" max="18" width="17.25" style="3" customWidth="1"/>
    <col min="19" max="19" width="49.5" style="3" customWidth="1"/>
    <col min="20" max="20" width="27.375" style="1" customWidth="1"/>
    <col min="21" max="21" width="31.25" style="1" customWidth="1"/>
    <col min="22" max="22" width="16.25" style="1" customWidth="1"/>
    <col min="23" max="23" width="28.125" style="1" customWidth="1"/>
    <col min="24" max="24" width="26.375" style="1" customWidth="1"/>
    <col min="25" max="25" width="32.875" style="1" customWidth="1"/>
    <col min="26" max="16384" width="8.875" style="1"/>
  </cols>
  <sheetData>
    <row r="1" spans="1:26" ht="97.5" customHeight="1" x14ac:dyDescent="0.3">
      <c r="A1" s="4" t="s">
        <v>88</v>
      </c>
      <c r="E1" s="5"/>
    </row>
    <row r="2" spans="1:26" ht="19.5" customHeight="1" x14ac:dyDescent="0.3">
      <c r="A2" s="1" t="s">
        <v>89</v>
      </c>
      <c r="B2" s="1" t="s">
        <v>89</v>
      </c>
      <c r="D2" s="1" t="s">
        <v>89</v>
      </c>
      <c r="E2" s="1" t="s">
        <v>89</v>
      </c>
      <c r="F2" s="1" t="s">
        <v>89</v>
      </c>
      <c r="H2" s="1" t="s">
        <v>89</v>
      </c>
      <c r="I2" s="1" t="s">
        <v>89</v>
      </c>
      <c r="J2" s="1" t="s">
        <v>89</v>
      </c>
      <c r="M2" s="1" t="s">
        <v>89</v>
      </c>
      <c r="N2" s="1" t="s">
        <v>89</v>
      </c>
      <c r="O2" s="1" t="s">
        <v>89</v>
      </c>
      <c r="P2" s="1" t="s">
        <v>90</v>
      </c>
      <c r="T2" s="1" t="s">
        <v>89</v>
      </c>
      <c r="U2" s="1" t="s">
        <v>89</v>
      </c>
      <c r="V2" s="1" t="s">
        <v>89</v>
      </c>
      <c r="W2" s="1" t="s">
        <v>89</v>
      </c>
      <c r="X2" s="1" t="s">
        <v>89</v>
      </c>
      <c r="Y2" s="1" t="s">
        <v>89</v>
      </c>
    </row>
    <row r="3" spans="1:26" s="6" customFormat="1" ht="39" customHeight="1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7" t="s">
        <v>97</v>
      </c>
      <c r="H3" s="8" t="s">
        <v>98</v>
      </c>
      <c r="I3" s="8" t="s">
        <v>99</v>
      </c>
      <c r="J3" s="8" t="s">
        <v>100</v>
      </c>
      <c r="K3" s="7" t="s">
        <v>101</v>
      </c>
      <c r="L3" s="9" t="s">
        <v>102</v>
      </c>
      <c r="M3" s="6" t="s">
        <v>103</v>
      </c>
      <c r="N3" s="6" t="s">
        <v>104</v>
      </c>
      <c r="O3" s="6" t="s">
        <v>105</v>
      </c>
      <c r="P3" s="6" t="s">
        <v>106</v>
      </c>
      <c r="Q3" s="7" t="s">
        <v>107</v>
      </c>
      <c r="R3" s="9" t="s">
        <v>108</v>
      </c>
      <c r="S3" s="9" t="s">
        <v>109</v>
      </c>
      <c r="T3" s="6" t="s">
        <v>110</v>
      </c>
      <c r="U3" s="6" t="s">
        <v>111</v>
      </c>
      <c r="V3" s="6" t="s">
        <v>112</v>
      </c>
      <c r="W3" s="6" t="s">
        <v>113</v>
      </c>
      <c r="X3" s="6" t="s">
        <v>114</v>
      </c>
      <c r="Y3" s="6" t="s">
        <v>115</v>
      </c>
      <c r="Z3" s="6" t="s">
        <v>1108</v>
      </c>
    </row>
    <row r="4" spans="1:26" s="6" customFormat="1" ht="19.5" customHeight="1" x14ac:dyDescent="0.3">
      <c r="A4" s="6" t="s">
        <v>116</v>
      </c>
      <c r="B4" s="10" t="s">
        <v>117</v>
      </c>
      <c r="C4" s="6" t="s">
        <v>118</v>
      </c>
      <c r="D4" s="6" t="s">
        <v>119</v>
      </c>
      <c r="E4" s="6" t="s">
        <v>120</v>
      </c>
      <c r="F4" s="6" t="s">
        <v>121</v>
      </c>
      <c r="G4" s="7" t="s">
        <v>122</v>
      </c>
      <c r="H4" s="6" t="s">
        <v>123</v>
      </c>
      <c r="I4" s="6" t="s">
        <v>124</v>
      </c>
      <c r="J4" s="6" t="s">
        <v>125</v>
      </c>
      <c r="K4" s="7" t="s">
        <v>126</v>
      </c>
      <c r="L4" s="9" t="s">
        <v>127</v>
      </c>
      <c r="M4" s="6" t="s">
        <v>128</v>
      </c>
      <c r="N4" s="6" t="s">
        <v>129</v>
      </c>
      <c r="O4" s="6" t="s">
        <v>130</v>
      </c>
      <c r="P4" s="6" t="s">
        <v>131</v>
      </c>
      <c r="Q4" s="7" t="s">
        <v>132</v>
      </c>
      <c r="R4" s="9" t="s">
        <v>133</v>
      </c>
      <c r="S4" s="9" t="s">
        <v>134</v>
      </c>
      <c r="T4" s="6" t="s">
        <v>135</v>
      </c>
      <c r="U4" s="6" t="s">
        <v>136</v>
      </c>
      <c r="V4" s="6" t="s">
        <v>137</v>
      </c>
      <c r="W4" s="6" t="s">
        <v>138</v>
      </c>
      <c r="X4" s="6" t="s">
        <v>139</v>
      </c>
      <c r="Y4" s="6" t="s">
        <v>140</v>
      </c>
      <c r="Z4" s="6" t="s">
        <v>141</v>
      </c>
    </row>
    <row r="5" spans="1:26" s="6" customFormat="1" ht="19.5" customHeight="1" x14ac:dyDescent="0.3">
      <c r="A5" s="6" t="s">
        <v>142</v>
      </c>
      <c r="B5" s="10" t="s">
        <v>143</v>
      </c>
      <c r="C5" s="6" t="s">
        <v>144</v>
      </c>
      <c r="D5" s="6" t="s">
        <v>145</v>
      </c>
      <c r="E5" s="6" t="s">
        <v>146</v>
      </c>
      <c r="F5" s="6" t="s">
        <v>147</v>
      </c>
      <c r="G5" s="7" t="s">
        <v>148</v>
      </c>
      <c r="H5" s="6" t="s">
        <v>149</v>
      </c>
      <c r="I5" s="6" t="s">
        <v>150</v>
      </c>
      <c r="J5" s="6" t="s">
        <v>151</v>
      </c>
      <c r="K5" s="7" t="s">
        <v>152</v>
      </c>
      <c r="L5" s="9" t="s">
        <v>153</v>
      </c>
      <c r="M5" s="6" t="s">
        <v>154</v>
      </c>
      <c r="N5" s="6" t="s">
        <v>155</v>
      </c>
      <c r="O5" s="6" t="s">
        <v>156</v>
      </c>
      <c r="P5" s="6" t="s">
        <v>157</v>
      </c>
      <c r="Q5" s="7" t="s">
        <v>158</v>
      </c>
      <c r="R5" s="9" t="s">
        <v>159</v>
      </c>
      <c r="S5" s="9" t="s">
        <v>160</v>
      </c>
      <c r="T5" s="6" t="s">
        <v>161</v>
      </c>
      <c r="U5" s="6" t="s">
        <v>162</v>
      </c>
      <c r="V5" s="6" t="s">
        <v>163</v>
      </c>
      <c r="W5" s="6" t="s">
        <v>164</v>
      </c>
      <c r="X5" s="6" t="s">
        <v>165</v>
      </c>
      <c r="Y5" s="6" t="s">
        <v>166</v>
      </c>
      <c r="Z5" s="6" t="s">
        <v>167</v>
      </c>
    </row>
    <row r="6" spans="1:26" s="6" customFormat="1" ht="19.5" customHeight="1" x14ac:dyDescent="0.3">
      <c r="B6" s="6" t="s">
        <v>168</v>
      </c>
      <c r="C6" s="6" t="s">
        <v>169</v>
      </c>
      <c r="E6" s="6" t="s">
        <v>170</v>
      </c>
      <c r="F6" s="6" t="s">
        <v>171</v>
      </c>
      <c r="G6" s="7"/>
      <c r="H6" s="6" t="s">
        <v>172</v>
      </c>
      <c r="I6" s="6" t="s">
        <v>173</v>
      </c>
      <c r="J6" s="6" t="s">
        <v>174</v>
      </c>
      <c r="K6" s="7"/>
      <c r="L6" s="9" t="s">
        <v>175</v>
      </c>
      <c r="M6" s="6" t="s">
        <v>176</v>
      </c>
      <c r="N6" s="6" t="s">
        <v>177</v>
      </c>
      <c r="O6" s="6" t="s">
        <v>178</v>
      </c>
      <c r="P6" s="6" t="s">
        <v>179</v>
      </c>
      <c r="Q6" s="7"/>
      <c r="R6" s="9" t="s">
        <v>180</v>
      </c>
      <c r="S6" s="9" t="s">
        <v>181</v>
      </c>
      <c r="T6" s="6" t="s">
        <v>182</v>
      </c>
      <c r="U6" s="6" t="s">
        <v>183</v>
      </c>
      <c r="V6" s="6" t="s">
        <v>184</v>
      </c>
      <c r="W6" s="6" t="s">
        <v>185</v>
      </c>
      <c r="X6" s="6" t="s">
        <v>186</v>
      </c>
      <c r="Y6" s="6" t="s">
        <v>187</v>
      </c>
    </row>
    <row r="7" spans="1:26" s="6" customFormat="1" ht="19.5" customHeight="1" x14ac:dyDescent="0.3">
      <c r="B7" s="10" t="s">
        <v>188</v>
      </c>
      <c r="C7" s="6" t="s">
        <v>189</v>
      </c>
      <c r="E7" s="6" t="s">
        <v>190</v>
      </c>
      <c r="F7" s="6" t="s">
        <v>191</v>
      </c>
      <c r="G7" s="7"/>
      <c r="H7" s="6" t="s">
        <v>192</v>
      </c>
      <c r="I7" s="6" t="s">
        <v>193</v>
      </c>
      <c r="K7" s="7"/>
      <c r="L7" s="9"/>
      <c r="M7" s="6" t="s">
        <v>194</v>
      </c>
      <c r="N7" s="6" t="s">
        <v>195</v>
      </c>
      <c r="O7" s="6" t="s">
        <v>196</v>
      </c>
      <c r="P7" s="6" t="s">
        <v>197</v>
      </c>
      <c r="Q7" s="7"/>
      <c r="R7" s="9"/>
      <c r="S7" s="9" t="s">
        <v>198</v>
      </c>
      <c r="U7" s="6" t="s">
        <v>199</v>
      </c>
      <c r="V7" s="6" t="s">
        <v>200</v>
      </c>
      <c r="W7" s="6" t="s">
        <v>201</v>
      </c>
      <c r="X7" s="6" t="s">
        <v>202</v>
      </c>
      <c r="Y7" s="6" t="s">
        <v>203</v>
      </c>
    </row>
    <row r="8" spans="1:26" s="6" customFormat="1" ht="19.5" customHeight="1" x14ac:dyDescent="0.3">
      <c r="B8" s="10" t="s">
        <v>152</v>
      </c>
      <c r="C8" s="6" t="s">
        <v>204</v>
      </c>
      <c r="F8" s="6" t="s">
        <v>205</v>
      </c>
      <c r="G8" s="7"/>
      <c r="H8" s="6" t="s">
        <v>206</v>
      </c>
      <c r="I8" s="6" t="s">
        <v>207</v>
      </c>
      <c r="K8" s="7"/>
      <c r="L8" s="9"/>
      <c r="M8" s="6" t="s">
        <v>208</v>
      </c>
      <c r="N8" s="6" t="s">
        <v>209</v>
      </c>
      <c r="O8" s="6" t="s">
        <v>210</v>
      </c>
      <c r="P8" s="6" t="s">
        <v>211</v>
      </c>
      <c r="Q8" s="7"/>
      <c r="R8" s="9"/>
      <c r="S8" s="9" t="s">
        <v>212</v>
      </c>
      <c r="U8" s="6" t="s">
        <v>213</v>
      </c>
      <c r="V8" s="6" t="s">
        <v>214</v>
      </c>
      <c r="W8" s="6" t="s">
        <v>215</v>
      </c>
      <c r="X8" s="6" t="s">
        <v>216</v>
      </c>
      <c r="Y8" s="6" t="s">
        <v>217</v>
      </c>
    </row>
    <row r="9" spans="1:26" s="6" customFormat="1" ht="19.5" customHeight="1" x14ac:dyDescent="0.3">
      <c r="C9" s="6" t="s">
        <v>218</v>
      </c>
      <c r="G9" s="7"/>
      <c r="H9" s="6" t="s">
        <v>219</v>
      </c>
      <c r="I9" s="6" t="s">
        <v>220</v>
      </c>
      <c r="K9" s="7"/>
      <c r="L9" s="9"/>
      <c r="M9" s="6" t="s">
        <v>221</v>
      </c>
      <c r="N9" s="6" t="s">
        <v>222</v>
      </c>
      <c r="O9" s="6" t="s">
        <v>223</v>
      </c>
      <c r="P9" s="6" t="s">
        <v>224</v>
      </c>
      <c r="Q9" s="7"/>
      <c r="R9" s="9"/>
      <c r="S9" s="9"/>
      <c r="U9" s="6" t="s">
        <v>225</v>
      </c>
      <c r="V9" s="6" t="s">
        <v>226</v>
      </c>
      <c r="W9" s="6" t="s">
        <v>227</v>
      </c>
      <c r="X9" s="6" t="s">
        <v>228</v>
      </c>
      <c r="Y9" s="6" t="s">
        <v>229</v>
      </c>
    </row>
    <row r="10" spans="1:26" s="6" customFormat="1" ht="19.5" customHeight="1" x14ac:dyDescent="0.3">
      <c r="C10" s="6" t="s">
        <v>230</v>
      </c>
      <c r="G10" s="7"/>
      <c r="H10" s="6" t="s">
        <v>231</v>
      </c>
      <c r="I10" s="6" t="s">
        <v>232</v>
      </c>
      <c r="K10" s="7"/>
      <c r="L10" s="9"/>
      <c r="M10" s="6" t="s">
        <v>233</v>
      </c>
      <c r="O10" s="6" t="s">
        <v>234</v>
      </c>
      <c r="P10" s="6" t="s">
        <v>235</v>
      </c>
      <c r="Q10" s="7"/>
      <c r="R10" s="9"/>
      <c r="S10" s="9"/>
      <c r="U10" s="6" t="s">
        <v>236</v>
      </c>
      <c r="V10" s="6" t="s">
        <v>237</v>
      </c>
      <c r="W10" s="6" t="s">
        <v>238</v>
      </c>
      <c r="X10" s="6" t="s">
        <v>239</v>
      </c>
      <c r="Y10" s="6" t="s">
        <v>240</v>
      </c>
    </row>
    <row r="11" spans="1:26" s="6" customFormat="1" ht="19.5" customHeight="1" x14ac:dyDescent="0.3">
      <c r="C11" s="6" t="s">
        <v>241</v>
      </c>
      <c r="G11" s="7"/>
      <c r="I11" s="6" t="s">
        <v>242</v>
      </c>
      <c r="K11" s="7"/>
      <c r="L11" s="9"/>
      <c r="M11" s="6" t="s">
        <v>243</v>
      </c>
      <c r="O11" s="6" t="s">
        <v>244</v>
      </c>
      <c r="P11" s="6" t="s">
        <v>245</v>
      </c>
      <c r="Q11" s="7"/>
      <c r="R11" s="9"/>
      <c r="S11" s="9"/>
      <c r="U11" s="6" t="s">
        <v>246</v>
      </c>
      <c r="V11" s="6" t="s">
        <v>247</v>
      </c>
      <c r="W11" s="6" t="s">
        <v>248</v>
      </c>
      <c r="X11" s="6" t="s">
        <v>249</v>
      </c>
      <c r="Y11" s="6" t="s">
        <v>250</v>
      </c>
    </row>
    <row r="12" spans="1:26" s="6" customFormat="1" ht="19.5" customHeight="1" x14ac:dyDescent="0.3">
      <c r="C12" s="6" t="s">
        <v>251</v>
      </c>
      <c r="G12" s="7"/>
      <c r="I12" s="6" t="s">
        <v>252</v>
      </c>
      <c r="K12" s="7"/>
      <c r="L12" s="9"/>
      <c r="M12" s="6" t="s">
        <v>253</v>
      </c>
      <c r="O12" s="6" t="s">
        <v>254</v>
      </c>
      <c r="P12" s="6" t="s">
        <v>255</v>
      </c>
      <c r="Q12" s="7"/>
      <c r="R12" s="9"/>
      <c r="S12" s="9"/>
      <c r="U12" s="6" t="s">
        <v>256</v>
      </c>
      <c r="W12" s="6" t="s">
        <v>257</v>
      </c>
      <c r="X12" s="6" t="s">
        <v>258</v>
      </c>
    </row>
    <row r="13" spans="1:26" s="6" customFormat="1" ht="19.5" customHeight="1" x14ac:dyDescent="0.3">
      <c r="C13" s="6" t="s">
        <v>259</v>
      </c>
      <c r="G13" s="7"/>
      <c r="I13" s="6" t="s">
        <v>260</v>
      </c>
      <c r="K13" s="7"/>
      <c r="L13" s="9"/>
      <c r="M13" s="6" t="s">
        <v>261</v>
      </c>
      <c r="O13" s="6" t="s">
        <v>262</v>
      </c>
      <c r="P13" s="6" t="s">
        <v>263</v>
      </c>
      <c r="Q13" s="7"/>
      <c r="R13" s="9"/>
      <c r="S13" s="9"/>
      <c r="U13" s="6" t="s">
        <v>264</v>
      </c>
      <c r="W13" s="6" t="s">
        <v>265</v>
      </c>
      <c r="X13" s="6" t="s">
        <v>266</v>
      </c>
    </row>
    <row r="14" spans="1:26" s="6" customFormat="1" ht="19.5" customHeight="1" x14ac:dyDescent="0.3">
      <c r="C14" s="6" t="s">
        <v>267</v>
      </c>
      <c r="G14" s="7"/>
      <c r="I14" s="6" t="s">
        <v>268</v>
      </c>
      <c r="K14" s="7"/>
      <c r="L14" s="9"/>
      <c r="O14" s="6" t="s">
        <v>269</v>
      </c>
      <c r="P14" s="6" t="s">
        <v>270</v>
      </c>
      <c r="Q14" s="7"/>
      <c r="R14" s="9"/>
      <c r="S14" s="9"/>
      <c r="U14" s="6" t="s">
        <v>271</v>
      </c>
      <c r="W14" s="6" t="s">
        <v>272</v>
      </c>
      <c r="X14" s="6" t="s">
        <v>273</v>
      </c>
    </row>
    <row r="15" spans="1:26" s="6" customFormat="1" ht="19.5" customHeight="1" x14ac:dyDescent="0.3">
      <c r="C15" s="6" t="s">
        <v>274</v>
      </c>
      <c r="G15" s="7"/>
      <c r="I15" s="6" t="s">
        <v>275</v>
      </c>
      <c r="K15" s="7"/>
      <c r="L15" s="9"/>
      <c r="O15" s="6" t="s">
        <v>276</v>
      </c>
      <c r="P15" s="6" t="s">
        <v>277</v>
      </c>
      <c r="Q15" s="7"/>
      <c r="R15" s="9"/>
      <c r="S15" s="9"/>
      <c r="U15" s="6" t="s">
        <v>278</v>
      </c>
      <c r="W15" s="6" t="s">
        <v>279</v>
      </c>
      <c r="X15" s="6" t="s">
        <v>280</v>
      </c>
    </row>
    <row r="16" spans="1:26" s="6" customFormat="1" ht="19.5" customHeight="1" x14ac:dyDescent="0.3">
      <c r="G16" s="7"/>
      <c r="I16" s="6" t="s">
        <v>281</v>
      </c>
      <c r="K16" s="7"/>
      <c r="L16" s="9"/>
      <c r="O16" s="6" t="s">
        <v>282</v>
      </c>
      <c r="P16" s="6" t="s">
        <v>283</v>
      </c>
      <c r="Q16" s="7"/>
      <c r="R16" s="9"/>
      <c r="S16" s="9"/>
      <c r="U16" s="6" t="s">
        <v>284</v>
      </c>
      <c r="W16" s="6" t="s">
        <v>285</v>
      </c>
      <c r="X16" s="6" t="s">
        <v>286</v>
      </c>
    </row>
    <row r="17" spans="1:24" s="6" customFormat="1" ht="19.5" customHeight="1" x14ac:dyDescent="0.3">
      <c r="G17" s="7"/>
      <c r="I17" s="6" t="s">
        <v>287</v>
      </c>
      <c r="K17" s="7"/>
      <c r="L17" s="9"/>
      <c r="O17" s="6" t="s">
        <v>288</v>
      </c>
      <c r="P17" s="6" t="s">
        <v>289</v>
      </c>
      <c r="Q17" s="7"/>
      <c r="R17" s="9"/>
      <c r="S17" s="9"/>
      <c r="U17" s="6" t="s">
        <v>290</v>
      </c>
      <c r="W17" s="6" t="s">
        <v>291</v>
      </c>
      <c r="X17" s="6" t="s">
        <v>292</v>
      </c>
    </row>
    <row r="18" spans="1:24" s="6" customFormat="1" ht="19.5" customHeight="1" x14ac:dyDescent="0.3">
      <c r="G18" s="7"/>
      <c r="I18" s="6" t="s">
        <v>293</v>
      </c>
      <c r="K18" s="7"/>
      <c r="L18" s="9"/>
      <c r="O18" s="6" t="s">
        <v>294</v>
      </c>
      <c r="P18" s="6" t="s">
        <v>295</v>
      </c>
      <c r="Q18" s="7"/>
      <c r="R18" s="9"/>
      <c r="S18" s="9"/>
      <c r="W18" s="6" t="s">
        <v>296</v>
      </c>
      <c r="X18" s="6" t="s">
        <v>297</v>
      </c>
    </row>
    <row r="19" spans="1:24" s="6" customFormat="1" ht="19.5" customHeight="1" x14ac:dyDescent="0.3">
      <c r="A19" s="11"/>
      <c r="G19" s="7"/>
      <c r="I19" s="6" t="s">
        <v>298</v>
      </c>
      <c r="K19" s="7"/>
      <c r="L19" s="9"/>
      <c r="O19" s="6" t="s">
        <v>299</v>
      </c>
      <c r="P19" s="6" t="s">
        <v>300</v>
      </c>
      <c r="Q19" s="7"/>
      <c r="R19" s="9"/>
      <c r="S19" s="9"/>
      <c r="W19" s="6" t="s">
        <v>301</v>
      </c>
      <c r="X19" s="6" t="s">
        <v>302</v>
      </c>
    </row>
    <row r="20" spans="1:24" s="6" customFormat="1" ht="19.5" customHeight="1" x14ac:dyDescent="0.3">
      <c r="A20" s="11"/>
      <c r="G20" s="7"/>
      <c r="I20" s="6" t="s">
        <v>303</v>
      </c>
      <c r="K20" s="7"/>
      <c r="L20" s="9"/>
      <c r="O20" s="6" t="s">
        <v>304</v>
      </c>
      <c r="P20" s="6" t="s">
        <v>305</v>
      </c>
      <c r="Q20" s="7"/>
      <c r="R20" s="9"/>
      <c r="S20" s="9"/>
      <c r="W20" s="6" t="s">
        <v>306</v>
      </c>
      <c r="X20" s="6" t="s">
        <v>307</v>
      </c>
    </row>
    <row r="21" spans="1:24" s="6" customFormat="1" ht="19.5" customHeight="1" x14ac:dyDescent="0.3">
      <c r="A21" s="11"/>
      <c r="G21" s="7"/>
      <c r="I21" s="6" t="s">
        <v>308</v>
      </c>
      <c r="K21" s="7"/>
      <c r="L21" s="9"/>
      <c r="O21" s="6" t="s">
        <v>309</v>
      </c>
      <c r="P21" s="6" t="s">
        <v>310</v>
      </c>
      <c r="Q21" s="7"/>
      <c r="R21" s="9"/>
      <c r="S21" s="9"/>
      <c r="W21" s="6" t="s">
        <v>311</v>
      </c>
      <c r="X21" s="6" t="s">
        <v>312</v>
      </c>
    </row>
    <row r="22" spans="1:24" s="6" customFormat="1" ht="19.5" customHeight="1" x14ac:dyDescent="0.3">
      <c r="A22" s="11"/>
      <c r="G22" s="7"/>
      <c r="I22" s="6" t="s">
        <v>313</v>
      </c>
      <c r="K22" s="7"/>
      <c r="L22" s="9"/>
      <c r="O22" s="6" t="s">
        <v>314</v>
      </c>
      <c r="P22" s="6" t="s">
        <v>315</v>
      </c>
      <c r="Q22" s="7"/>
      <c r="R22" s="9"/>
      <c r="S22" s="9"/>
      <c r="W22" s="6" t="s">
        <v>316</v>
      </c>
      <c r="X22" s="6" t="s">
        <v>317</v>
      </c>
    </row>
    <row r="23" spans="1:24" s="6" customFormat="1" ht="19.5" customHeight="1" x14ac:dyDescent="0.3">
      <c r="A23" s="11"/>
      <c r="G23" s="7"/>
      <c r="K23" s="7"/>
      <c r="L23" s="9"/>
      <c r="O23" s="6" t="s">
        <v>318</v>
      </c>
      <c r="P23" s="6" t="s">
        <v>319</v>
      </c>
      <c r="Q23" s="7"/>
      <c r="R23" s="9"/>
      <c r="S23" s="9"/>
      <c r="W23" s="6" t="s">
        <v>320</v>
      </c>
      <c r="X23" s="6" t="s">
        <v>321</v>
      </c>
    </row>
    <row r="24" spans="1:24" s="6" customFormat="1" ht="19.5" customHeight="1" x14ac:dyDescent="0.3">
      <c r="A24" s="11"/>
      <c r="G24" s="7"/>
      <c r="K24" s="7"/>
      <c r="L24" s="9"/>
      <c r="O24" s="6" t="s">
        <v>322</v>
      </c>
      <c r="Q24" s="7"/>
      <c r="R24" s="9"/>
      <c r="S24" s="9"/>
      <c r="W24" s="6" t="s">
        <v>323</v>
      </c>
      <c r="X24" s="6" t="s">
        <v>324</v>
      </c>
    </row>
    <row r="25" spans="1:24" s="6" customFormat="1" ht="19.5" customHeight="1" x14ac:dyDescent="0.3">
      <c r="A25" s="11"/>
      <c r="G25" s="7"/>
      <c r="K25" s="7"/>
      <c r="L25" s="9"/>
      <c r="O25" s="6" t="s">
        <v>325</v>
      </c>
      <c r="Q25" s="7"/>
      <c r="R25" s="9"/>
      <c r="S25" s="9"/>
      <c r="W25" s="6" t="s">
        <v>326</v>
      </c>
      <c r="X25" s="6" t="s">
        <v>327</v>
      </c>
    </row>
    <row r="26" spans="1:24" s="6" customFormat="1" ht="19.5" customHeight="1" x14ac:dyDescent="0.3">
      <c r="A26" s="11"/>
      <c r="G26" s="7"/>
      <c r="K26" s="7"/>
      <c r="L26" s="9"/>
      <c r="O26" s="6" t="s">
        <v>328</v>
      </c>
      <c r="Q26" s="7"/>
      <c r="R26" s="9"/>
      <c r="S26" s="9"/>
      <c r="W26" s="6" t="s">
        <v>329</v>
      </c>
      <c r="X26" s="6" t="s">
        <v>330</v>
      </c>
    </row>
    <row r="27" spans="1:24" s="6" customFormat="1" ht="19.5" customHeight="1" x14ac:dyDescent="0.3">
      <c r="A27" s="11"/>
      <c r="G27" s="7"/>
      <c r="K27" s="7"/>
      <c r="L27" s="9"/>
      <c r="O27" s="6" t="s">
        <v>331</v>
      </c>
      <c r="Q27" s="7"/>
      <c r="R27" s="9"/>
      <c r="S27" s="9"/>
      <c r="W27" s="6" t="s">
        <v>332</v>
      </c>
      <c r="X27" s="6" t="s">
        <v>333</v>
      </c>
    </row>
    <row r="28" spans="1:24" s="6" customFormat="1" ht="19.5" customHeight="1" x14ac:dyDescent="0.3">
      <c r="A28" s="11"/>
      <c r="G28" s="7"/>
      <c r="K28" s="7"/>
      <c r="L28" s="9"/>
      <c r="O28" s="6" t="s">
        <v>334</v>
      </c>
      <c r="Q28" s="7"/>
      <c r="R28" s="9"/>
      <c r="S28" s="9"/>
      <c r="W28" s="6" t="s">
        <v>335</v>
      </c>
    </row>
    <row r="29" spans="1:24" s="6" customFormat="1" ht="19.5" customHeight="1" x14ac:dyDescent="0.3">
      <c r="A29" s="11"/>
      <c r="G29" s="7"/>
      <c r="K29" s="7"/>
      <c r="L29" s="9"/>
      <c r="O29" s="6" t="s">
        <v>336</v>
      </c>
      <c r="Q29" s="7"/>
      <c r="R29" s="9"/>
      <c r="S29" s="9"/>
      <c r="W29" s="6" t="s">
        <v>337</v>
      </c>
    </row>
    <row r="30" spans="1:24" s="6" customFormat="1" ht="19.5" customHeight="1" x14ac:dyDescent="0.3">
      <c r="A30" s="11"/>
      <c r="G30" s="7"/>
      <c r="K30" s="7"/>
      <c r="L30" s="9"/>
      <c r="O30" s="6" t="s">
        <v>338</v>
      </c>
      <c r="Q30" s="7"/>
      <c r="R30" s="9"/>
      <c r="S30" s="9"/>
      <c r="W30" s="6" t="s">
        <v>339</v>
      </c>
    </row>
    <row r="31" spans="1:24" s="6" customFormat="1" ht="19.5" customHeight="1" x14ac:dyDescent="0.3">
      <c r="A31" s="11"/>
      <c r="G31" s="7"/>
      <c r="K31" s="7"/>
      <c r="L31" s="9"/>
      <c r="O31" s="6" t="s">
        <v>340</v>
      </c>
      <c r="Q31" s="7"/>
      <c r="R31" s="9"/>
      <c r="S31" s="9"/>
      <c r="W31" s="6" t="s">
        <v>341</v>
      </c>
    </row>
    <row r="32" spans="1:24" s="6" customFormat="1" ht="19.5" customHeight="1" x14ac:dyDescent="0.3">
      <c r="A32" s="11"/>
      <c r="G32" s="7"/>
      <c r="K32" s="7"/>
      <c r="L32" s="9"/>
      <c r="O32" s="6" t="s">
        <v>342</v>
      </c>
      <c r="Q32" s="7"/>
      <c r="R32" s="9"/>
      <c r="S32" s="9"/>
      <c r="W32" s="6" t="s">
        <v>343</v>
      </c>
    </row>
    <row r="33" spans="1:23" s="6" customFormat="1" ht="19.5" customHeight="1" x14ac:dyDescent="0.3">
      <c r="A33" s="11"/>
      <c r="G33" s="7"/>
      <c r="K33" s="7"/>
      <c r="L33" s="9"/>
      <c r="O33" s="6" t="s">
        <v>344</v>
      </c>
      <c r="Q33" s="7"/>
      <c r="R33" s="9"/>
      <c r="S33" s="9"/>
      <c r="W33" s="6" t="s">
        <v>345</v>
      </c>
    </row>
    <row r="34" spans="1:23" s="6" customFormat="1" ht="19.5" customHeight="1" x14ac:dyDescent="0.3">
      <c r="A34" s="11"/>
      <c r="G34" s="7"/>
      <c r="K34" s="7"/>
      <c r="L34" s="9"/>
      <c r="O34" s="6" t="s">
        <v>346</v>
      </c>
      <c r="Q34" s="7"/>
      <c r="R34" s="9"/>
      <c r="S34" s="9"/>
      <c r="W34" s="6" t="s">
        <v>347</v>
      </c>
    </row>
    <row r="35" spans="1:23" s="6" customFormat="1" ht="19.5" customHeight="1" x14ac:dyDescent="0.3">
      <c r="A35" s="11"/>
      <c r="G35" s="7"/>
      <c r="K35" s="7"/>
      <c r="L35" s="9"/>
      <c r="O35" s="6" t="s">
        <v>348</v>
      </c>
      <c r="Q35" s="7"/>
      <c r="R35" s="9"/>
      <c r="S35" s="9"/>
      <c r="W35" s="6" t="s">
        <v>349</v>
      </c>
    </row>
    <row r="36" spans="1:23" s="6" customFormat="1" ht="19.5" customHeight="1" x14ac:dyDescent="0.3">
      <c r="A36" s="11"/>
      <c r="G36" s="7"/>
      <c r="K36" s="7"/>
      <c r="L36" s="9"/>
      <c r="O36" s="6" t="s">
        <v>350</v>
      </c>
      <c r="Q36" s="7"/>
      <c r="R36" s="9"/>
      <c r="S36" s="9"/>
      <c r="W36" s="6" t="s">
        <v>351</v>
      </c>
    </row>
    <row r="37" spans="1:23" s="6" customFormat="1" ht="19.5" customHeight="1" x14ac:dyDescent="0.3">
      <c r="A37" s="11"/>
      <c r="G37" s="7"/>
      <c r="K37" s="7"/>
      <c r="L37" s="9"/>
      <c r="O37" s="6" t="s">
        <v>352</v>
      </c>
      <c r="Q37" s="7"/>
      <c r="R37" s="9"/>
      <c r="S37" s="9"/>
      <c r="W37" s="6" t="s">
        <v>353</v>
      </c>
    </row>
    <row r="38" spans="1:23" s="6" customFormat="1" ht="19.5" customHeight="1" x14ac:dyDescent="0.3">
      <c r="A38" s="11"/>
      <c r="G38" s="7"/>
      <c r="K38" s="7"/>
      <c r="L38" s="9"/>
      <c r="O38" s="6" t="s">
        <v>354</v>
      </c>
      <c r="Q38" s="7"/>
      <c r="R38" s="9"/>
      <c r="S38" s="9"/>
      <c r="W38" s="6" t="s">
        <v>355</v>
      </c>
    </row>
    <row r="39" spans="1:23" s="6" customFormat="1" ht="19.5" customHeight="1" x14ac:dyDescent="0.3">
      <c r="A39" s="11"/>
      <c r="G39" s="7"/>
      <c r="K39" s="7"/>
      <c r="L39" s="9"/>
      <c r="O39" s="6" t="s">
        <v>356</v>
      </c>
      <c r="Q39" s="7"/>
      <c r="R39" s="9"/>
      <c r="S39" s="9"/>
      <c r="W39" s="6" t="s">
        <v>357</v>
      </c>
    </row>
    <row r="40" spans="1:23" s="6" customFormat="1" ht="19.5" customHeight="1" x14ac:dyDescent="0.3">
      <c r="A40" s="11"/>
      <c r="G40" s="7"/>
      <c r="K40" s="7"/>
      <c r="L40" s="9"/>
      <c r="O40" s="6" t="s">
        <v>358</v>
      </c>
      <c r="Q40" s="7"/>
      <c r="R40" s="9"/>
      <c r="S40" s="9"/>
      <c r="W40" s="6" t="s">
        <v>359</v>
      </c>
    </row>
    <row r="41" spans="1:23" s="6" customFormat="1" ht="19.5" customHeight="1" x14ac:dyDescent="0.3">
      <c r="A41" s="11"/>
      <c r="G41" s="7"/>
      <c r="K41" s="7"/>
      <c r="L41" s="9"/>
      <c r="O41" s="6" t="s">
        <v>360</v>
      </c>
      <c r="Q41" s="7"/>
      <c r="R41" s="9"/>
      <c r="S41" s="9"/>
      <c r="W41" s="6" t="s">
        <v>361</v>
      </c>
    </row>
    <row r="42" spans="1:23" s="6" customFormat="1" ht="19.5" customHeight="1" x14ac:dyDescent="0.3">
      <c r="A42" s="11"/>
      <c r="G42" s="7"/>
      <c r="K42" s="7"/>
      <c r="L42" s="9"/>
      <c r="O42" s="6" t="s">
        <v>362</v>
      </c>
      <c r="Q42" s="7"/>
      <c r="R42" s="9"/>
      <c r="S42" s="9"/>
      <c r="W42" s="6" t="s">
        <v>363</v>
      </c>
    </row>
    <row r="43" spans="1:23" s="6" customFormat="1" ht="19.5" customHeight="1" x14ac:dyDescent="0.3">
      <c r="A43" s="11"/>
      <c r="G43" s="7"/>
      <c r="K43" s="7"/>
      <c r="L43" s="9"/>
      <c r="O43" s="6" t="s">
        <v>364</v>
      </c>
      <c r="Q43" s="7"/>
      <c r="R43" s="9"/>
      <c r="S43" s="9"/>
      <c r="W43" s="6" t="s">
        <v>365</v>
      </c>
    </row>
    <row r="44" spans="1:23" s="6" customFormat="1" ht="19.5" customHeight="1" x14ac:dyDescent="0.3">
      <c r="A44" s="11"/>
      <c r="G44" s="7"/>
      <c r="K44" s="7"/>
      <c r="L44" s="9"/>
      <c r="O44" s="6" t="s">
        <v>366</v>
      </c>
      <c r="Q44" s="7"/>
      <c r="R44" s="9"/>
      <c r="S44" s="9"/>
      <c r="W44" s="6" t="s">
        <v>367</v>
      </c>
    </row>
    <row r="45" spans="1:23" s="6" customFormat="1" ht="19.5" customHeight="1" x14ac:dyDescent="0.3">
      <c r="A45" s="11"/>
      <c r="G45" s="7"/>
      <c r="K45" s="7"/>
      <c r="L45" s="9"/>
      <c r="O45" s="6" t="s">
        <v>368</v>
      </c>
      <c r="Q45" s="7"/>
      <c r="R45" s="9"/>
      <c r="S45" s="9"/>
      <c r="W45" s="6" t="s">
        <v>369</v>
      </c>
    </row>
    <row r="46" spans="1:23" s="6" customFormat="1" ht="19.5" customHeight="1" x14ac:dyDescent="0.3">
      <c r="A46" s="11"/>
      <c r="G46" s="7"/>
      <c r="K46" s="7"/>
      <c r="L46" s="9"/>
      <c r="O46" s="6" t="s">
        <v>370</v>
      </c>
      <c r="Q46" s="7"/>
      <c r="R46" s="9"/>
      <c r="S46" s="9"/>
      <c r="W46" s="6" t="s">
        <v>371</v>
      </c>
    </row>
    <row r="47" spans="1:23" s="6" customFormat="1" ht="19.5" customHeight="1" x14ac:dyDescent="0.3">
      <c r="A47" s="11"/>
      <c r="G47" s="7"/>
      <c r="K47" s="7"/>
      <c r="L47" s="9"/>
      <c r="O47" s="6" t="s">
        <v>372</v>
      </c>
      <c r="Q47" s="7"/>
      <c r="R47" s="9"/>
      <c r="S47" s="9"/>
      <c r="W47" s="6" t="s">
        <v>373</v>
      </c>
    </row>
    <row r="48" spans="1:23" s="6" customFormat="1" ht="19.5" customHeight="1" x14ac:dyDescent="0.3">
      <c r="A48" s="11"/>
      <c r="G48" s="7"/>
      <c r="K48" s="7"/>
      <c r="L48" s="9"/>
      <c r="O48" s="6" t="s">
        <v>374</v>
      </c>
      <c r="Q48" s="7"/>
      <c r="R48" s="9"/>
      <c r="S48" s="9"/>
      <c r="W48" s="6" t="s">
        <v>375</v>
      </c>
    </row>
    <row r="49" spans="1:23" s="6" customFormat="1" ht="19.5" customHeight="1" x14ac:dyDescent="0.3">
      <c r="A49" s="11"/>
      <c r="G49" s="7"/>
      <c r="K49" s="7"/>
      <c r="L49" s="9"/>
      <c r="O49" s="6" t="s">
        <v>376</v>
      </c>
      <c r="Q49" s="7"/>
      <c r="R49" s="9"/>
      <c r="S49" s="9"/>
      <c r="W49" s="6" t="s">
        <v>377</v>
      </c>
    </row>
    <row r="50" spans="1:23" s="6" customFormat="1" ht="19.5" customHeight="1" x14ac:dyDescent="0.3">
      <c r="A50" s="11"/>
      <c r="G50" s="7"/>
      <c r="K50" s="7"/>
      <c r="L50" s="9"/>
      <c r="O50" s="6" t="s">
        <v>378</v>
      </c>
      <c r="Q50" s="7"/>
      <c r="R50" s="9"/>
      <c r="S50" s="9"/>
      <c r="W50" s="6" t="s">
        <v>379</v>
      </c>
    </row>
    <row r="51" spans="1:23" s="6" customFormat="1" ht="19.5" customHeight="1" x14ac:dyDescent="0.3">
      <c r="A51" s="11"/>
      <c r="G51" s="7"/>
      <c r="K51" s="7"/>
      <c r="L51" s="9"/>
      <c r="O51" s="6" t="s">
        <v>380</v>
      </c>
      <c r="Q51" s="7"/>
      <c r="R51" s="9"/>
      <c r="S51" s="9"/>
      <c r="W51" s="6" t="s">
        <v>381</v>
      </c>
    </row>
    <row r="52" spans="1:23" s="6" customFormat="1" ht="19.5" customHeight="1" x14ac:dyDescent="0.3">
      <c r="A52" s="11"/>
      <c r="G52" s="7"/>
      <c r="K52" s="7"/>
      <c r="L52" s="9"/>
      <c r="O52" s="6" t="s">
        <v>382</v>
      </c>
      <c r="Q52" s="7"/>
      <c r="R52" s="9"/>
      <c r="S52" s="9"/>
      <c r="W52" s="6" t="s">
        <v>383</v>
      </c>
    </row>
    <row r="53" spans="1:23" s="6" customFormat="1" ht="19.5" customHeight="1" x14ac:dyDescent="0.3">
      <c r="A53" s="11"/>
      <c r="G53" s="7"/>
      <c r="K53" s="7"/>
      <c r="L53" s="9"/>
      <c r="O53" s="6" t="s">
        <v>384</v>
      </c>
      <c r="Q53" s="7"/>
      <c r="R53" s="9"/>
      <c r="S53" s="9"/>
      <c r="W53" s="6" t="s">
        <v>385</v>
      </c>
    </row>
    <row r="54" spans="1:23" s="6" customFormat="1" ht="19.5" customHeight="1" x14ac:dyDescent="0.3">
      <c r="A54" s="11"/>
      <c r="G54" s="7"/>
      <c r="K54" s="7"/>
      <c r="L54" s="9"/>
      <c r="O54" s="6" t="s">
        <v>386</v>
      </c>
      <c r="Q54" s="7"/>
      <c r="R54" s="9"/>
      <c r="S54" s="9"/>
      <c r="W54" s="6" t="s">
        <v>387</v>
      </c>
    </row>
    <row r="55" spans="1:23" s="6" customFormat="1" ht="19.5" customHeight="1" x14ac:dyDescent="0.3">
      <c r="A55" s="11"/>
      <c r="G55" s="7"/>
      <c r="K55" s="7"/>
      <c r="L55" s="9"/>
      <c r="O55" s="6" t="s">
        <v>388</v>
      </c>
      <c r="Q55" s="7"/>
      <c r="R55" s="9"/>
      <c r="S55" s="9"/>
      <c r="W55" s="6" t="s">
        <v>389</v>
      </c>
    </row>
    <row r="56" spans="1:23" s="6" customFormat="1" ht="19.5" customHeight="1" x14ac:dyDescent="0.3">
      <c r="A56" s="11"/>
      <c r="G56" s="7"/>
      <c r="K56" s="7"/>
      <c r="L56" s="9"/>
      <c r="O56" s="6" t="s">
        <v>390</v>
      </c>
      <c r="Q56" s="7"/>
      <c r="R56" s="9"/>
      <c r="S56" s="9"/>
      <c r="W56" s="6" t="s">
        <v>391</v>
      </c>
    </row>
    <row r="57" spans="1:23" s="6" customFormat="1" ht="19.5" customHeight="1" x14ac:dyDescent="0.3">
      <c r="A57" s="11"/>
      <c r="G57" s="7"/>
      <c r="K57" s="7"/>
      <c r="L57" s="9"/>
      <c r="O57" s="6" t="s">
        <v>392</v>
      </c>
      <c r="Q57" s="7"/>
      <c r="R57" s="9"/>
      <c r="S57" s="9"/>
      <c r="W57" s="6" t="s">
        <v>393</v>
      </c>
    </row>
    <row r="58" spans="1:23" s="6" customFormat="1" ht="19.5" customHeight="1" x14ac:dyDescent="0.3">
      <c r="A58" s="11"/>
      <c r="G58" s="7"/>
      <c r="K58" s="7"/>
      <c r="L58" s="9"/>
      <c r="O58" s="6" t="s">
        <v>394</v>
      </c>
      <c r="Q58" s="7"/>
      <c r="R58" s="9"/>
      <c r="S58" s="9"/>
      <c r="W58" s="6" t="s">
        <v>395</v>
      </c>
    </row>
    <row r="59" spans="1:23" s="6" customFormat="1" ht="19.5" customHeight="1" x14ac:dyDescent="0.3">
      <c r="A59" s="11"/>
      <c r="G59" s="7"/>
      <c r="K59" s="7"/>
      <c r="L59" s="9"/>
      <c r="O59" s="6" t="s">
        <v>396</v>
      </c>
      <c r="Q59" s="7"/>
      <c r="R59" s="9"/>
      <c r="S59" s="9"/>
      <c r="W59" s="6" t="s">
        <v>397</v>
      </c>
    </row>
    <row r="60" spans="1:23" s="6" customFormat="1" ht="19.5" customHeight="1" x14ac:dyDescent="0.3">
      <c r="A60" s="11"/>
      <c r="G60" s="7"/>
      <c r="K60" s="7"/>
      <c r="L60" s="9"/>
      <c r="O60" s="6" t="s">
        <v>398</v>
      </c>
      <c r="Q60" s="7"/>
      <c r="R60" s="9"/>
      <c r="S60" s="9"/>
      <c r="W60" s="6" t="s">
        <v>399</v>
      </c>
    </row>
    <row r="61" spans="1:23" s="6" customFormat="1" ht="19.5" customHeight="1" x14ac:dyDescent="0.3">
      <c r="A61" s="11"/>
      <c r="G61" s="7"/>
      <c r="K61" s="7"/>
      <c r="L61" s="9"/>
      <c r="O61" s="6" t="s">
        <v>400</v>
      </c>
      <c r="Q61" s="7"/>
      <c r="R61" s="9"/>
      <c r="S61" s="9"/>
      <c r="W61" s="6" t="s">
        <v>401</v>
      </c>
    </row>
    <row r="62" spans="1:23" s="6" customFormat="1" ht="19.5" customHeight="1" x14ac:dyDescent="0.3">
      <c r="A62" s="11"/>
      <c r="G62" s="7"/>
      <c r="K62" s="7"/>
      <c r="L62" s="9"/>
      <c r="O62" s="6" t="s">
        <v>402</v>
      </c>
      <c r="Q62" s="7"/>
      <c r="R62" s="9"/>
      <c r="S62" s="9"/>
      <c r="W62" s="6" t="s">
        <v>403</v>
      </c>
    </row>
    <row r="63" spans="1:23" s="6" customFormat="1" ht="19.5" customHeight="1" x14ac:dyDescent="0.3">
      <c r="A63" s="11"/>
      <c r="G63" s="7"/>
      <c r="K63" s="7"/>
      <c r="L63" s="9"/>
      <c r="O63" s="6" t="s">
        <v>404</v>
      </c>
      <c r="Q63" s="7"/>
      <c r="R63" s="9"/>
      <c r="S63" s="9"/>
      <c r="W63" s="6" t="s">
        <v>405</v>
      </c>
    </row>
    <row r="64" spans="1:23" s="6" customFormat="1" ht="19.5" customHeight="1" x14ac:dyDescent="0.3">
      <c r="A64" s="11"/>
      <c r="G64" s="7"/>
      <c r="K64" s="7"/>
      <c r="L64" s="9"/>
      <c r="O64" s="6" t="s">
        <v>406</v>
      </c>
      <c r="Q64" s="7"/>
      <c r="R64" s="9"/>
      <c r="S64" s="9"/>
      <c r="W64" s="6" t="s">
        <v>407</v>
      </c>
    </row>
    <row r="65" spans="1:23" s="6" customFormat="1" ht="19.5" customHeight="1" x14ac:dyDescent="0.3">
      <c r="A65" s="11"/>
      <c r="G65" s="7"/>
      <c r="K65" s="7"/>
      <c r="L65" s="9"/>
      <c r="O65" s="6" t="s">
        <v>408</v>
      </c>
      <c r="Q65" s="7"/>
      <c r="R65" s="9"/>
      <c r="S65" s="9"/>
      <c r="W65" s="6" t="s">
        <v>409</v>
      </c>
    </row>
    <row r="66" spans="1:23" s="6" customFormat="1" ht="19.5" customHeight="1" x14ac:dyDescent="0.3">
      <c r="A66" s="11"/>
      <c r="G66" s="7"/>
      <c r="K66" s="7"/>
      <c r="L66" s="9"/>
      <c r="O66" s="6" t="s">
        <v>410</v>
      </c>
      <c r="Q66" s="7"/>
      <c r="R66" s="9"/>
      <c r="S66" s="9"/>
      <c r="W66" s="6" t="s">
        <v>411</v>
      </c>
    </row>
    <row r="67" spans="1:23" s="6" customFormat="1" ht="19.5" customHeight="1" x14ac:dyDescent="0.3">
      <c r="A67" s="11"/>
      <c r="G67" s="7"/>
      <c r="K67" s="7"/>
      <c r="L67" s="9"/>
      <c r="O67" s="6" t="s">
        <v>412</v>
      </c>
      <c r="Q67" s="7"/>
      <c r="R67" s="9"/>
      <c r="S67" s="9"/>
      <c r="W67" s="6" t="s">
        <v>413</v>
      </c>
    </row>
    <row r="68" spans="1:23" s="6" customFormat="1" ht="19.5" customHeight="1" x14ac:dyDescent="0.3">
      <c r="A68" s="11"/>
      <c r="G68" s="7"/>
      <c r="K68" s="7"/>
      <c r="L68" s="9"/>
      <c r="O68" s="6" t="s">
        <v>414</v>
      </c>
      <c r="Q68" s="7"/>
      <c r="R68" s="9"/>
      <c r="S68" s="9"/>
      <c r="W68" s="6" t="s">
        <v>415</v>
      </c>
    </row>
    <row r="69" spans="1:23" s="6" customFormat="1" ht="19.5" customHeight="1" x14ac:dyDescent="0.3">
      <c r="A69" s="11"/>
      <c r="G69" s="7"/>
      <c r="K69" s="7"/>
      <c r="L69" s="9"/>
      <c r="O69" s="6" t="s">
        <v>416</v>
      </c>
      <c r="Q69" s="7"/>
      <c r="R69" s="9"/>
      <c r="S69" s="9"/>
      <c r="W69" s="6" t="s">
        <v>417</v>
      </c>
    </row>
    <row r="70" spans="1:23" s="6" customFormat="1" ht="19.5" customHeight="1" x14ac:dyDescent="0.3">
      <c r="A70" s="11"/>
      <c r="G70" s="7"/>
      <c r="K70" s="7"/>
      <c r="L70" s="9"/>
      <c r="O70" s="6" t="s">
        <v>418</v>
      </c>
      <c r="Q70" s="7"/>
      <c r="R70" s="9"/>
      <c r="S70" s="9"/>
      <c r="W70" s="6" t="s">
        <v>419</v>
      </c>
    </row>
    <row r="71" spans="1:23" s="6" customFormat="1" ht="19.5" customHeight="1" x14ac:dyDescent="0.3">
      <c r="A71" s="11"/>
      <c r="G71" s="7"/>
      <c r="K71" s="7"/>
      <c r="L71" s="9"/>
      <c r="O71" s="6" t="s">
        <v>420</v>
      </c>
      <c r="Q71" s="7"/>
      <c r="R71" s="9"/>
      <c r="S71" s="9"/>
      <c r="W71" s="6" t="s">
        <v>421</v>
      </c>
    </row>
    <row r="72" spans="1:23" s="6" customFormat="1" ht="19.5" customHeight="1" x14ac:dyDescent="0.3">
      <c r="A72" s="11"/>
      <c r="G72" s="7"/>
      <c r="K72" s="7"/>
      <c r="L72" s="9"/>
      <c r="O72" s="6" t="s">
        <v>422</v>
      </c>
      <c r="Q72" s="7"/>
      <c r="R72" s="9"/>
      <c r="S72" s="9"/>
      <c r="W72" s="6" t="s">
        <v>423</v>
      </c>
    </row>
    <row r="73" spans="1:23" s="6" customFormat="1" ht="19.5" customHeight="1" x14ac:dyDescent="0.3">
      <c r="A73" s="11"/>
      <c r="G73" s="7"/>
      <c r="K73" s="7"/>
      <c r="L73" s="9"/>
      <c r="O73" s="6" t="s">
        <v>424</v>
      </c>
      <c r="Q73" s="7"/>
      <c r="R73" s="9"/>
      <c r="S73" s="9"/>
      <c r="W73" s="6" t="s">
        <v>425</v>
      </c>
    </row>
    <row r="74" spans="1:23" s="6" customFormat="1" ht="19.5" customHeight="1" x14ac:dyDescent="0.3">
      <c r="A74" s="11"/>
      <c r="G74" s="7"/>
      <c r="K74" s="7"/>
      <c r="L74" s="9"/>
      <c r="O74" s="6" t="s">
        <v>426</v>
      </c>
      <c r="Q74" s="7"/>
      <c r="R74" s="9"/>
      <c r="S74" s="9"/>
      <c r="W74" s="6" t="s">
        <v>427</v>
      </c>
    </row>
    <row r="75" spans="1:23" s="6" customFormat="1" ht="19.5" customHeight="1" x14ac:dyDescent="0.3">
      <c r="A75" s="11"/>
      <c r="G75" s="7"/>
      <c r="K75" s="7"/>
      <c r="L75" s="9"/>
      <c r="O75" s="6" t="s">
        <v>428</v>
      </c>
      <c r="Q75" s="7"/>
      <c r="R75" s="9"/>
      <c r="S75" s="9"/>
      <c r="W75" s="6" t="s">
        <v>429</v>
      </c>
    </row>
    <row r="76" spans="1:23" s="6" customFormat="1" ht="19.5" customHeight="1" x14ac:dyDescent="0.3">
      <c r="A76" s="11"/>
      <c r="G76" s="7"/>
      <c r="K76" s="7"/>
      <c r="L76" s="9"/>
      <c r="O76" s="6" t="s">
        <v>430</v>
      </c>
      <c r="Q76" s="7"/>
      <c r="R76" s="9"/>
      <c r="S76" s="9"/>
      <c r="W76" s="6" t="s">
        <v>431</v>
      </c>
    </row>
    <row r="77" spans="1:23" s="6" customFormat="1" ht="19.5" customHeight="1" x14ac:dyDescent="0.3">
      <c r="A77" s="11"/>
      <c r="G77" s="7"/>
      <c r="K77" s="7"/>
      <c r="L77" s="9"/>
      <c r="O77" s="6" t="s">
        <v>432</v>
      </c>
      <c r="Q77" s="7"/>
      <c r="R77" s="9"/>
      <c r="S77" s="9"/>
      <c r="W77" s="6" t="s">
        <v>433</v>
      </c>
    </row>
    <row r="78" spans="1:23" s="6" customFormat="1" ht="19.5" customHeight="1" x14ac:dyDescent="0.3">
      <c r="A78" s="11"/>
      <c r="G78" s="7"/>
      <c r="K78" s="7"/>
      <c r="L78" s="9"/>
      <c r="O78" s="6" t="s">
        <v>434</v>
      </c>
      <c r="Q78" s="7"/>
      <c r="R78" s="9"/>
      <c r="S78" s="9"/>
      <c r="W78" s="6" t="s">
        <v>435</v>
      </c>
    </row>
    <row r="79" spans="1:23" s="6" customFormat="1" ht="19.5" customHeight="1" x14ac:dyDescent="0.3">
      <c r="A79" s="11"/>
      <c r="G79" s="7"/>
      <c r="K79" s="7"/>
      <c r="L79" s="9"/>
      <c r="O79" s="6" t="s">
        <v>436</v>
      </c>
      <c r="Q79" s="7"/>
      <c r="R79" s="9"/>
      <c r="S79" s="9"/>
      <c r="W79" s="6" t="s">
        <v>437</v>
      </c>
    </row>
    <row r="80" spans="1:23" s="6" customFormat="1" ht="19.5" customHeight="1" x14ac:dyDescent="0.3">
      <c r="A80" s="11"/>
      <c r="G80" s="7"/>
      <c r="K80" s="7"/>
      <c r="L80" s="9"/>
      <c r="O80" s="6" t="s">
        <v>438</v>
      </c>
      <c r="Q80" s="7"/>
      <c r="R80" s="9"/>
      <c r="S80" s="9"/>
      <c r="W80" s="6" t="s">
        <v>439</v>
      </c>
    </row>
    <row r="81" spans="1:23" s="6" customFormat="1" ht="19.5" customHeight="1" x14ac:dyDescent="0.3">
      <c r="A81" s="11"/>
      <c r="G81" s="7"/>
      <c r="K81" s="7"/>
      <c r="L81" s="9"/>
      <c r="O81" s="6" t="s">
        <v>440</v>
      </c>
      <c r="Q81" s="7"/>
      <c r="R81" s="9"/>
      <c r="S81" s="9"/>
      <c r="W81" s="6" t="s">
        <v>441</v>
      </c>
    </row>
    <row r="82" spans="1:23" s="6" customFormat="1" ht="19.5" customHeight="1" x14ac:dyDescent="0.3">
      <c r="A82" s="11"/>
      <c r="G82" s="7"/>
      <c r="K82" s="7"/>
      <c r="L82" s="9"/>
      <c r="O82" s="6" t="s">
        <v>442</v>
      </c>
      <c r="Q82" s="7"/>
      <c r="R82" s="9"/>
      <c r="S82" s="9"/>
      <c r="W82" s="6" t="s">
        <v>443</v>
      </c>
    </row>
    <row r="83" spans="1:23" s="6" customFormat="1" ht="19.5" customHeight="1" x14ac:dyDescent="0.3">
      <c r="A83" s="11"/>
      <c r="G83" s="7"/>
      <c r="K83" s="7"/>
      <c r="L83" s="9"/>
      <c r="O83" s="6" t="s">
        <v>444</v>
      </c>
      <c r="Q83" s="7"/>
      <c r="R83" s="9"/>
      <c r="S83" s="9"/>
      <c r="W83" s="6" t="s">
        <v>445</v>
      </c>
    </row>
    <row r="84" spans="1:23" s="6" customFormat="1" ht="19.5" customHeight="1" x14ac:dyDescent="0.3">
      <c r="A84" s="11"/>
      <c r="G84" s="7"/>
      <c r="K84" s="7"/>
      <c r="L84" s="9"/>
      <c r="O84" s="6" t="s">
        <v>446</v>
      </c>
      <c r="Q84" s="7"/>
      <c r="R84" s="9"/>
      <c r="S84" s="9"/>
      <c r="W84" s="6" t="s">
        <v>447</v>
      </c>
    </row>
    <row r="85" spans="1:23" s="6" customFormat="1" ht="19.5" customHeight="1" x14ac:dyDescent="0.3">
      <c r="A85" s="11"/>
      <c r="G85" s="7"/>
      <c r="K85" s="7"/>
      <c r="L85" s="9"/>
      <c r="O85" s="6" t="s">
        <v>448</v>
      </c>
      <c r="Q85" s="7"/>
      <c r="R85" s="9"/>
      <c r="S85" s="9"/>
      <c r="W85" s="6" t="s">
        <v>449</v>
      </c>
    </row>
    <row r="86" spans="1:23" s="6" customFormat="1" ht="19.5" customHeight="1" x14ac:dyDescent="0.3">
      <c r="A86" s="11"/>
      <c r="G86" s="7"/>
      <c r="K86" s="7"/>
      <c r="L86" s="9"/>
      <c r="O86" s="6" t="s">
        <v>450</v>
      </c>
      <c r="Q86" s="7"/>
      <c r="R86" s="9"/>
      <c r="S86" s="9"/>
      <c r="W86" s="6" t="s">
        <v>451</v>
      </c>
    </row>
    <row r="87" spans="1:23" s="6" customFormat="1" ht="19.5" customHeight="1" x14ac:dyDescent="0.3">
      <c r="A87" s="11"/>
      <c r="G87" s="7"/>
      <c r="K87" s="7"/>
      <c r="L87" s="9"/>
      <c r="O87" s="6" t="s">
        <v>452</v>
      </c>
      <c r="Q87" s="7"/>
      <c r="R87" s="9"/>
      <c r="S87" s="9"/>
      <c r="W87" s="6" t="s">
        <v>453</v>
      </c>
    </row>
    <row r="88" spans="1:23" s="6" customFormat="1" ht="19.5" customHeight="1" x14ac:dyDescent="0.3">
      <c r="A88" s="11"/>
      <c r="G88" s="7"/>
      <c r="K88" s="7"/>
      <c r="L88" s="9"/>
      <c r="O88" s="6" t="s">
        <v>454</v>
      </c>
      <c r="Q88" s="7"/>
      <c r="R88" s="9"/>
      <c r="S88" s="9"/>
      <c r="W88" s="6" t="s">
        <v>455</v>
      </c>
    </row>
    <row r="89" spans="1:23" s="6" customFormat="1" ht="19.5" customHeight="1" x14ac:dyDescent="0.3">
      <c r="A89" s="11"/>
      <c r="G89" s="7"/>
      <c r="K89" s="7"/>
      <c r="L89" s="9"/>
      <c r="O89" s="6" t="s">
        <v>456</v>
      </c>
      <c r="Q89" s="7"/>
      <c r="R89" s="9"/>
      <c r="S89" s="9"/>
      <c r="W89" s="6" t="s">
        <v>457</v>
      </c>
    </row>
    <row r="90" spans="1:23" s="6" customFormat="1" ht="19.5" customHeight="1" x14ac:dyDescent="0.3">
      <c r="A90" s="11"/>
      <c r="G90" s="7"/>
      <c r="K90" s="7"/>
      <c r="L90" s="9"/>
      <c r="O90" s="6" t="s">
        <v>458</v>
      </c>
      <c r="Q90" s="7"/>
      <c r="R90" s="9"/>
      <c r="S90" s="9"/>
      <c r="W90" s="6" t="s">
        <v>459</v>
      </c>
    </row>
    <row r="91" spans="1:23" s="6" customFormat="1" ht="19.5" customHeight="1" x14ac:dyDescent="0.3">
      <c r="A91" s="11"/>
      <c r="G91" s="7"/>
      <c r="K91" s="7"/>
      <c r="L91" s="9"/>
      <c r="O91" s="6" t="s">
        <v>460</v>
      </c>
      <c r="Q91" s="7"/>
      <c r="R91" s="9"/>
      <c r="S91" s="9"/>
      <c r="W91" s="6" t="s">
        <v>461</v>
      </c>
    </row>
    <row r="92" spans="1:23" s="6" customFormat="1" ht="19.5" customHeight="1" x14ac:dyDescent="0.3">
      <c r="A92" s="11"/>
      <c r="G92" s="7"/>
      <c r="K92" s="7"/>
      <c r="L92" s="9"/>
      <c r="O92" s="6" t="s">
        <v>462</v>
      </c>
      <c r="Q92" s="7"/>
      <c r="R92" s="9"/>
      <c r="S92" s="9"/>
      <c r="W92" s="6" t="s">
        <v>463</v>
      </c>
    </row>
    <row r="93" spans="1:23" s="6" customFormat="1" ht="19.5" customHeight="1" x14ac:dyDescent="0.3">
      <c r="A93" s="11"/>
      <c r="G93" s="7"/>
      <c r="K93" s="7"/>
      <c r="L93" s="9"/>
      <c r="O93" s="6" t="s">
        <v>464</v>
      </c>
      <c r="Q93" s="7"/>
      <c r="R93" s="9"/>
      <c r="S93" s="9"/>
      <c r="W93" s="6" t="s">
        <v>465</v>
      </c>
    </row>
    <row r="94" spans="1:23" s="6" customFormat="1" ht="19.5" customHeight="1" x14ac:dyDescent="0.3">
      <c r="A94" s="11"/>
      <c r="G94" s="7"/>
      <c r="K94" s="7"/>
      <c r="L94" s="9"/>
      <c r="O94" s="6" t="s">
        <v>466</v>
      </c>
      <c r="Q94" s="7"/>
      <c r="R94" s="9"/>
      <c r="S94" s="9"/>
      <c r="W94" s="6" t="s">
        <v>467</v>
      </c>
    </row>
    <row r="95" spans="1:23" s="6" customFormat="1" ht="19.5" customHeight="1" x14ac:dyDescent="0.3">
      <c r="A95" s="11"/>
      <c r="G95" s="7"/>
      <c r="K95" s="7"/>
      <c r="L95" s="9"/>
      <c r="O95" s="6" t="s">
        <v>468</v>
      </c>
      <c r="Q95" s="7"/>
      <c r="R95" s="9"/>
      <c r="S95" s="9"/>
      <c r="W95" s="6" t="s">
        <v>469</v>
      </c>
    </row>
    <row r="96" spans="1:23" s="6" customFormat="1" ht="19.5" customHeight="1" x14ac:dyDescent="0.3">
      <c r="A96" s="11"/>
      <c r="G96" s="7"/>
      <c r="K96" s="7"/>
      <c r="L96" s="9"/>
      <c r="O96" s="6" t="s">
        <v>470</v>
      </c>
      <c r="Q96" s="7"/>
      <c r="R96" s="9"/>
      <c r="S96" s="9"/>
      <c r="W96" s="6" t="s">
        <v>471</v>
      </c>
    </row>
    <row r="97" spans="1:23" s="6" customFormat="1" ht="19.5" customHeight="1" x14ac:dyDescent="0.3">
      <c r="A97" s="11"/>
      <c r="G97" s="7"/>
      <c r="K97" s="7"/>
      <c r="L97" s="9"/>
      <c r="O97" s="6" t="s">
        <v>472</v>
      </c>
      <c r="Q97" s="7"/>
      <c r="R97" s="9"/>
      <c r="S97" s="9"/>
      <c r="W97" s="6" t="s">
        <v>473</v>
      </c>
    </row>
    <row r="98" spans="1:23" s="6" customFormat="1" ht="19.5" customHeight="1" x14ac:dyDescent="0.3">
      <c r="A98" s="11"/>
      <c r="G98" s="7"/>
      <c r="K98" s="7"/>
      <c r="L98" s="9"/>
      <c r="O98" s="6" t="s">
        <v>474</v>
      </c>
      <c r="Q98" s="7"/>
      <c r="R98" s="9"/>
      <c r="S98" s="9"/>
      <c r="W98" s="6" t="s">
        <v>475</v>
      </c>
    </row>
    <row r="99" spans="1:23" s="6" customFormat="1" ht="19.5" customHeight="1" x14ac:dyDescent="0.3">
      <c r="A99" s="11"/>
      <c r="G99" s="7"/>
      <c r="K99" s="7"/>
      <c r="L99" s="9"/>
      <c r="O99" s="6" t="s">
        <v>476</v>
      </c>
      <c r="Q99" s="7"/>
      <c r="R99" s="9"/>
      <c r="S99" s="9"/>
      <c r="W99" s="6" t="s">
        <v>477</v>
      </c>
    </row>
    <row r="100" spans="1:23" s="6" customFormat="1" ht="19.5" customHeight="1" x14ac:dyDescent="0.3">
      <c r="A100" s="11"/>
      <c r="G100" s="7"/>
      <c r="K100" s="7"/>
      <c r="L100" s="9"/>
      <c r="O100" s="6" t="s">
        <v>478</v>
      </c>
      <c r="Q100" s="7"/>
      <c r="R100" s="9"/>
      <c r="S100" s="9"/>
      <c r="W100" s="6" t="s">
        <v>479</v>
      </c>
    </row>
    <row r="101" spans="1:23" s="6" customFormat="1" ht="19.5" customHeight="1" x14ac:dyDescent="0.3">
      <c r="A101" s="11"/>
      <c r="G101" s="7"/>
      <c r="K101" s="7"/>
      <c r="L101" s="9"/>
      <c r="O101" s="6" t="s">
        <v>480</v>
      </c>
      <c r="Q101" s="7"/>
      <c r="R101" s="9"/>
      <c r="S101" s="9"/>
      <c r="W101" s="6" t="s">
        <v>481</v>
      </c>
    </row>
    <row r="102" spans="1:23" s="6" customFormat="1" ht="19.5" customHeight="1" x14ac:dyDescent="0.3">
      <c r="A102" s="11"/>
      <c r="G102" s="7"/>
      <c r="K102" s="7"/>
      <c r="L102" s="9"/>
      <c r="O102" s="6" t="s">
        <v>482</v>
      </c>
      <c r="Q102" s="7"/>
      <c r="R102" s="9"/>
      <c r="S102" s="9"/>
      <c r="W102" s="6" t="s">
        <v>483</v>
      </c>
    </row>
    <row r="103" spans="1:23" s="6" customFormat="1" ht="19.5" customHeight="1" x14ac:dyDescent="0.3">
      <c r="A103" s="11"/>
      <c r="G103" s="7"/>
      <c r="K103" s="7"/>
      <c r="L103" s="9"/>
      <c r="O103" s="6" t="s">
        <v>484</v>
      </c>
      <c r="Q103" s="7"/>
      <c r="R103" s="9"/>
      <c r="S103" s="9"/>
      <c r="W103" s="6" t="s">
        <v>485</v>
      </c>
    </row>
    <row r="104" spans="1:23" s="6" customFormat="1" ht="19.5" customHeight="1" x14ac:dyDescent="0.3">
      <c r="A104" s="11"/>
      <c r="G104" s="7"/>
      <c r="K104" s="7"/>
      <c r="L104" s="9"/>
      <c r="O104" s="6" t="s">
        <v>486</v>
      </c>
      <c r="Q104" s="7"/>
      <c r="R104" s="9"/>
      <c r="S104" s="9"/>
      <c r="W104" s="6" t="s">
        <v>487</v>
      </c>
    </row>
    <row r="105" spans="1:23" s="6" customFormat="1" ht="19.5" customHeight="1" x14ac:dyDescent="0.3">
      <c r="A105" s="11"/>
      <c r="G105" s="7"/>
      <c r="K105" s="7"/>
      <c r="L105" s="9"/>
      <c r="O105" s="6" t="s">
        <v>488</v>
      </c>
      <c r="Q105" s="7"/>
      <c r="R105" s="9"/>
      <c r="S105" s="9"/>
      <c r="W105" s="6" t="s">
        <v>489</v>
      </c>
    </row>
    <row r="106" spans="1:23" s="6" customFormat="1" ht="19.5" customHeight="1" x14ac:dyDescent="0.3">
      <c r="A106" s="11"/>
      <c r="G106" s="7"/>
      <c r="K106" s="7"/>
      <c r="L106" s="9"/>
      <c r="O106" s="6" t="s">
        <v>490</v>
      </c>
      <c r="Q106" s="7"/>
      <c r="R106" s="9"/>
      <c r="S106" s="9"/>
      <c r="W106" s="6" t="s">
        <v>491</v>
      </c>
    </row>
    <row r="107" spans="1:23" s="6" customFormat="1" ht="19.5" customHeight="1" x14ac:dyDescent="0.3">
      <c r="A107" s="11"/>
      <c r="G107" s="7"/>
      <c r="K107" s="7"/>
      <c r="L107" s="9"/>
      <c r="O107" s="6" t="s">
        <v>492</v>
      </c>
      <c r="Q107" s="7"/>
      <c r="R107" s="9"/>
      <c r="S107" s="9"/>
      <c r="W107" s="6" t="s">
        <v>493</v>
      </c>
    </row>
    <row r="108" spans="1:23" s="6" customFormat="1" ht="19.5" customHeight="1" x14ac:dyDescent="0.3">
      <c r="A108" s="11"/>
      <c r="G108" s="7"/>
      <c r="K108" s="7"/>
      <c r="L108" s="9"/>
      <c r="O108" s="6" t="s">
        <v>494</v>
      </c>
      <c r="Q108" s="7"/>
      <c r="R108" s="9"/>
      <c r="S108" s="9"/>
      <c r="W108" s="6" t="s">
        <v>495</v>
      </c>
    </row>
    <row r="109" spans="1:23" s="6" customFormat="1" ht="19.5" customHeight="1" x14ac:dyDescent="0.3">
      <c r="A109" s="11"/>
      <c r="G109" s="7"/>
      <c r="K109" s="7"/>
      <c r="L109" s="9"/>
      <c r="O109" s="6" t="s">
        <v>496</v>
      </c>
      <c r="Q109" s="7"/>
      <c r="R109" s="9"/>
      <c r="S109" s="9"/>
      <c r="W109" s="6" t="s">
        <v>497</v>
      </c>
    </row>
    <row r="110" spans="1:23" s="6" customFormat="1" ht="19.5" customHeight="1" x14ac:dyDescent="0.3">
      <c r="A110" s="11"/>
      <c r="G110" s="7"/>
      <c r="K110" s="7"/>
      <c r="L110" s="9"/>
      <c r="O110" s="6" t="s">
        <v>498</v>
      </c>
      <c r="Q110" s="7"/>
      <c r="R110" s="9"/>
      <c r="S110" s="9"/>
      <c r="W110" s="6" t="s">
        <v>499</v>
      </c>
    </row>
    <row r="111" spans="1:23" s="6" customFormat="1" ht="19.5" customHeight="1" x14ac:dyDescent="0.3">
      <c r="A111" s="11"/>
      <c r="G111" s="7"/>
      <c r="K111" s="7"/>
      <c r="L111" s="9"/>
      <c r="O111" s="6" t="s">
        <v>500</v>
      </c>
      <c r="Q111" s="7"/>
      <c r="R111" s="9"/>
      <c r="S111" s="9"/>
      <c r="W111" s="6" t="s">
        <v>501</v>
      </c>
    </row>
    <row r="112" spans="1:23" s="6" customFormat="1" ht="19.5" customHeight="1" x14ac:dyDescent="0.3">
      <c r="A112" s="11"/>
      <c r="G112" s="7"/>
      <c r="K112" s="7"/>
      <c r="L112" s="9"/>
      <c r="O112" s="6" t="s">
        <v>502</v>
      </c>
      <c r="Q112" s="7"/>
      <c r="R112" s="9"/>
      <c r="S112" s="9"/>
      <c r="W112" s="6" t="s">
        <v>503</v>
      </c>
    </row>
    <row r="113" spans="1:23" s="6" customFormat="1" ht="19.5" customHeight="1" x14ac:dyDescent="0.3">
      <c r="A113" s="11"/>
      <c r="G113" s="7"/>
      <c r="K113" s="7"/>
      <c r="L113" s="9"/>
      <c r="O113" s="6" t="s">
        <v>504</v>
      </c>
      <c r="Q113" s="7"/>
      <c r="R113" s="9"/>
      <c r="S113" s="9"/>
      <c r="W113" s="6" t="s">
        <v>505</v>
      </c>
    </row>
    <row r="114" spans="1:23" s="6" customFormat="1" ht="19.5" customHeight="1" x14ac:dyDescent="0.3">
      <c r="A114" s="11"/>
      <c r="G114" s="7"/>
      <c r="K114" s="7"/>
      <c r="L114" s="9"/>
      <c r="O114" s="6" t="s">
        <v>506</v>
      </c>
      <c r="Q114" s="7"/>
      <c r="R114" s="9"/>
      <c r="S114" s="9"/>
      <c r="W114" s="6" t="s">
        <v>507</v>
      </c>
    </row>
    <row r="115" spans="1:23" s="6" customFormat="1" ht="19.5" customHeight="1" x14ac:dyDescent="0.3">
      <c r="A115" s="11"/>
      <c r="G115" s="7"/>
      <c r="K115" s="7"/>
      <c r="L115" s="9"/>
      <c r="O115" s="6" t="s">
        <v>508</v>
      </c>
      <c r="Q115" s="7"/>
      <c r="R115" s="9"/>
      <c r="S115" s="9"/>
      <c r="W115" s="6" t="s">
        <v>509</v>
      </c>
    </row>
    <row r="116" spans="1:23" s="6" customFormat="1" ht="19.5" customHeight="1" x14ac:dyDescent="0.3">
      <c r="A116" s="11"/>
      <c r="G116" s="7"/>
      <c r="K116" s="7"/>
      <c r="L116" s="9"/>
      <c r="O116" s="6" t="s">
        <v>510</v>
      </c>
      <c r="Q116" s="7"/>
      <c r="R116" s="9"/>
      <c r="S116" s="9"/>
      <c r="W116" s="6" t="s">
        <v>511</v>
      </c>
    </row>
    <row r="117" spans="1:23" s="6" customFormat="1" ht="19.5" customHeight="1" x14ac:dyDescent="0.3">
      <c r="A117" s="11"/>
      <c r="G117" s="7"/>
      <c r="K117" s="7"/>
      <c r="L117" s="9"/>
      <c r="O117" s="6" t="s">
        <v>512</v>
      </c>
      <c r="Q117" s="7"/>
      <c r="R117" s="9"/>
      <c r="S117" s="9"/>
      <c r="W117" s="6" t="s">
        <v>513</v>
      </c>
    </row>
    <row r="118" spans="1:23" s="6" customFormat="1" ht="19.5" customHeight="1" x14ac:dyDescent="0.3">
      <c r="A118" s="11"/>
      <c r="G118" s="7"/>
      <c r="K118" s="7"/>
      <c r="L118" s="9"/>
      <c r="O118" s="6" t="s">
        <v>514</v>
      </c>
      <c r="Q118" s="7"/>
      <c r="R118" s="9"/>
      <c r="S118" s="9"/>
      <c r="W118" s="6" t="s">
        <v>515</v>
      </c>
    </row>
    <row r="119" spans="1:23" s="6" customFormat="1" ht="19.5" customHeight="1" x14ac:dyDescent="0.3">
      <c r="A119" s="11"/>
      <c r="G119" s="7"/>
      <c r="K119" s="7"/>
      <c r="L119" s="9"/>
      <c r="O119" s="6" t="s">
        <v>516</v>
      </c>
      <c r="Q119" s="7"/>
      <c r="R119" s="9"/>
      <c r="S119" s="9"/>
      <c r="W119" s="6" t="s">
        <v>517</v>
      </c>
    </row>
    <row r="120" spans="1:23" s="6" customFormat="1" ht="19.5" customHeight="1" x14ac:dyDescent="0.3">
      <c r="A120" s="11"/>
      <c r="G120" s="7"/>
      <c r="K120" s="7"/>
      <c r="L120" s="9"/>
      <c r="O120" s="6" t="s">
        <v>518</v>
      </c>
      <c r="Q120" s="7"/>
      <c r="R120" s="9"/>
      <c r="S120" s="9"/>
      <c r="W120" s="6" t="s">
        <v>519</v>
      </c>
    </row>
    <row r="121" spans="1:23" s="6" customFormat="1" ht="19.5" customHeight="1" x14ac:dyDescent="0.3">
      <c r="A121" s="11"/>
      <c r="G121" s="7"/>
      <c r="K121" s="7"/>
      <c r="L121" s="9"/>
      <c r="O121" s="6" t="s">
        <v>520</v>
      </c>
      <c r="Q121" s="7"/>
      <c r="R121" s="9"/>
      <c r="S121" s="9"/>
      <c r="W121" s="6" t="s">
        <v>521</v>
      </c>
    </row>
    <row r="122" spans="1:23" s="6" customFormat="1" ht="19.5" customHeight="1" x14ac:dyDescent="0.3">
      <c r="A122" s="11"/>
      <c r="G122" s="7"/>
      <c r="K122" s="7"/>
      <c r="L122" s="9"/>
      <c r="O122" s="6" t="s">
        <v>522</v>
      </c>
      <c r="Q122" s="7"/>
      <c r="R122" s="9"/>
      <c r="S122" s="9"/>
      <c r="W122" s="6" t="s">
        <v>523</v>
      </c>
    </row>
    <row r="123" spans="1:23" s="6" customFormat="1" ht="19.5" customHeight="1" x14ac:dyDescent="0.3">
      <c r="A123" s="11"/>
      <c r="G123" s="7"/>
      <c r="K123" s="7"/>
      <c r="L123" s="9"/>
      <c r="O123" s="6" t="s">
        <v>524</v>
      </c>
      <c r="Q123" s="7"/>
      <c r="R123" s="9"/>
      <c r="S123" s="9"/>
      <c r="W123" s="6" t="s">
        <v>525</v>
      </c>
    </row>
    <row r="124" spans="1:23" s="6" customFormat="1" ht="19.5" customHeight="1" x14ac:dyDescent="0.3">
      <c r="A124" s="11"/>
      <c r="G124" s="7"/>
      <c r="K124" s="7"/>
      <c r="L124" s="9"/>
      <c r="O124" s="6" t="s">
        <v>526</v>
      </c>
      <c r="Q124" s="7"/>
      <c r="R124" s="9"/>
      <c r="S124" s="9"/>
      <c r="W124" s="6" t="s">
        <v>527</v>
      </c>
    </row>
    <row r="125" spans="1:23" s="6" customFormat="1" ht="19.5" customHeight="1" x14ac:dyDescent="0.3">
      <c r="A125" s="11"/>
      <c r="G125" s="7"/>
      <c r="K125" s="7"/>
      <c r="L125" s="9"/>
      <c r="O125" s="6" t="s">
        <v>528</v>
      </c>
      <c r="Q125" s="7"/>
      <c r="R125" s="9"/>
      <c r="S125" s="9"/>
      <c r="W125" s="6" t="s">
        <v>529</v>
      </c>
    </row>
    <row r="126" spans="1:23" s="6" customFormat="1" ht="19.5" customHeight="1" x14ac:dyDescent="0.3">
      <c r="A126" s="11"/>
      <c r="G126" s="7"/>
      <c r="K126" s="7"/>
      <c r="L126" s="9"/>
      <c r="O126" s="6" t="s">
        <v>530</v>
      </c>
      <c r="Q126" s="7"/>
      <c r="R126" s="9"/>
      <c r="S126" s="9"/>
      <c r="W126" s="6" t="s">
        <v>531</v>
      </c>
    </row>
    <row r="127" spans="1:23" s="6" customFormat="1" ht="19.5" customHeight="1" x14ac:dyDescent="0.3">
      <c r="A127" s="11"/>
      <c r="G127" s="7"/>
      <c r="K127" s="7"/>
      <c r="L127" s="9"/>
      <c r="O127" s="6" t="s">
        <v>532</v>
      </c>
      <c r="Q127" s="7"/>
      <c r="R127" s="9"/>
      <c r="S127" s="9"/>
      <c r="W127" s="6" t="s">
        <v>533</v>
      </c>
    </row>
    <row r="128" spans="1:23" s="6" customFormat="1" ht="19.5" customHeight="1" x14ac:dyDescent="0.3">
      <c r="A128" s="11"/>
      <c r="G128" s="7"/>
      <c r="K128" s="7"/>
      <c r="L128" s="9"/>
      <c r="O128" s="6" t="s">
        <v>534</v>
      </c>
      <c r="Q128" s="7"/>
      <c r="R128" s="9"/>
      <c r="S128" s="9"/>
      <c r="W128" s="6" t="s">
        <v>535</v>
      </c>
    </row>
    <row r="129" spans="1:23" s="6" customFormat="1" ht="19.5" customHeight="1" x14ac:dyDescent="0.3">
      <c r="A129" s="11"/>
      <c r="G129" s="7"/>
      <c r="K129" s="7"/>
      <c r="L129" s="9"/>
      <c r="O129" s="6" t="s">
        <v>536</v>
      </c>
      <c r="Q129" s="7"/>
      <c r="R129" s="9"/>
      <c r="S129" s="9"/>
      <c r="W129" s="6" t="s">
        <v>537</v>
      </c>
    </row>
    <row r="130" spans="1:23" s="6" customFormat="1" ht="19.5" customHeight="1" x14ac:dyDescent="0.3">
      <c r="A130" s="11"/>
      <c r="G130" s="7"/>
      <c r="K130" s="7"/>
      <c r="L130" s="9"/>
      <c r="O130" s="6" t="s">
        <v>538</v>
      </c>
      <c r="Q130" s="7"/>
      <c r="R130" s="9"/>
      <c r="S130" s="9"/>
      <c r="W130" s="6" t="s">
        <v>539</v>
      </c>
    </row>
    <row r="131" spans="1:23" s="6" customFormat="1" ht="19.5" customHeight="1" x14ac:dyDescent="0.3">
      <c r="A131" s="11"/>
      <c r="G131" s="7"/>
      <c r="K131" s="7"/>
      <c r="L131" s="9"/>
      <c r="O131" s="6" t="s">
        <v>540</v>
      </c>
      <c r="Q131" s="7"/>
      <c r="R131" s="9"/>
      <c r="S131" s="9"/>
      <c r="W131" s="6" t="s">
        <v>541</v>
      </c>
    </row>
    <row r="132" spans="1:23" s="6" customFormat="1" ht="19.5" customHeight="1" x14ac:dyDescent="0.3">
      <c r="A132" s="11"/>
      <c r="G132" s="7"/>
      <c r="K132" s="7"/>
      <c r="L132" s="9"/>
      <c r="O132" s="6" t="s">
        <v>542</v>
      </c>
      <c r="Q132" s="7"/>
      <c r="R132" s="9"/>
      <c r="S132" s="9"/>
      <c r="W132" s="6" t="s">
        <v>543</v>
      </c>
    </row>
    <row r="133" spans="1:23" s="6" customFormat="1" ht="19.5" customHeight="1" x14ac:dyDescent="0.3">
      <c r="A133" s="11"/>
      <c r="G133" s="7"/>
      <c r="K133" s="7"/>
      <c r="L133" s="9"/>
      <c r="O133" s="6" t="s">
        <v>544</v>
      </c>
      <c r="Q133" s="7"/>
      <c r="R133" s="9"/>
      <c r="S133" s="9"/>
      <c r="W133" s="6" t="s">
        <v>545</v>
      </c>
    </row>
    <row r="134" spans="1:23" s="6" customFormat="1" ht="19.5" customHeight="1" x14ac:dyDescent="0.3">
      <c r="A134" s="11"/>
      <c r="G134" s="7"/>
      <c r="K134" s="7"/>
      <c r="L134" s="9"/>
      <c r="O134" s="6" t="s">
        <v>546</v>
      </c>
      <c r="Q134" s="7"/>
      <c r="R134" s="9"/>
      <c r="S134" s="9"/>
      <c r="W134" s="6" t="s">
        <v>547</v>
      </c>
    </row>
    <row r="135" spans="1:23" s="6" customFormat="1" ht="19.5" customHeight="1" x14ac:dyDescent="0.3">
      <c r="A135" s="11"/>
      <c r="G135" s="7"/>
      <c r="K135" s="7"/>
      <c r="L135" s="9"/>
      <c r="O135" s="6" t="s">
        <v>548</v>
      </c>
      <c r="Q135" s="7"/>
      <c r="R135" s="9"/>
      <c r="S135" s="9"/>
      <c r="W135" s="6" t="s">
        <v>549</v>
      </c>
    </row>
    <row r="136" spans="1:23" s="6" customFormat="1" ht="19.5" customHeight="1" x14ac:dyDescent="0.3">
      <c r="A136" s="11"/>
      <c r="G136" s="7"/>
      <c r="K136" s="7"/>
      <c r="L136" s="9"/>
      <c r="O136" s="6" t="s">
        <v>550</v>
      </c>
      <c r="Q136" s="7"/>
      <c r="R136" s="9"/>
      <c r="S136" s="9"/>
      <c r="W136" s="6" t="s">
        <v>551</v>
      </c>
    </row>
    <row r="137" spans="1:23" s="6" customFormat="1" ht="19.5" customHeight="1" x14ac:dyDescent="0.3">
      <c r="A137" s="11"/>
      <c r="G137" s="7"/>
      <c r="K137" s="7"/>
      <c r="L137" s="9"/>
      <c r="O137" s="6" t="s">
        <v>552</v>
      </c>
      <c r="Q137" s="7"/>
      <c r="R137" s="9"/>
      <c r="S137" s="9"/>
      <c r="W137" s="6" t="s">
        <v>553</v>
      </c>
    </row>
    <row r="138" spans="1:23" s="6" customFormat="1" ht="19.5" customHeight="1" x14ac:dyDescent="0.3">
      <c r="A138" s="11"/>
      <c r="G138" s="7"/>
      <c r="K138" s="7"/>
      <c r="L138" s="9"/>
      <c r="O138" s="6" t="s">
        <v>554</v>
      </c>
      <c r="Q138" s="7"/>
      <c r="R138" s="9"/>
      <c r="S138" s="9"/>
      <c r="W138" s="6" t="s">
        <v>555</v>
      </c>
    </row>
    <row r="139" spans="1:23" s="6" customFormat="1" ht="19.5" customHeight="1" x14ac:dyDescent="0.3">
      <c r="A139" s="11"/>
      <c r="G139" s="7"/>
      <c r="K139" s="7"/>
      <c r="L139" s="9"/>
      <c r="O139" s="6" t="s">
        <v>556</v>
      </c>
      <c r="Q139" s="7"/>
      <c r="R139" s="9"/>
      <c r="S139" s="9"/>
      <c r="W139" s="6" t="s">
        <v>557</v>
      </c>
    </row>
    <row r="140" spans="1:23" s="6" customFormat="1" ht="19.5" customHeight="1" x14ac:dyDescent="0.3">
      <c r="A140" s="11"/>
      <c r="G140" s="7"/>
      <c r="K140" s="7"/>
      <c r="L140" s="9"/>
      <c r="O140" s="6" t="s">
        <v>558</v>
      </c>
      <c r="Q140" s="7"/>
      <c r="R140" s="9"/>
      <c r="S140" s="9"/>
      <c r="W140" s="6" t="s">
        <v>559</v>
      </c>
    </row>
    <row r="141" spans="1:23" s="6" customFormat="1" ht="19.5" customHeight="1" x14ac:dyDescent="0.3">
      <c r="A141" s="11"/>
      <c r="G141" s="7"/>
      <c r="K141" s="7"/>
      <c r="L141" s="9"/>
      <c r="O141" s="6" t="s">
        <v>560</v>
      </c>
      <c r="Q141" s="7"/>
      <c r="R141" s="9"/>
      <c r="S141" s="9"/>
      <c r="W141" s="6" t="s">
        <v>561</v>
      </c>
    </row>
    <row r="142" spans="1:23" s="6" customFormat="1" ht="19.5" customHeight="1" x14ac:dyDescent="0.3">
      <c r="A142" s="11"/>
      <c r="G142" s="7"/>
      <c r="K142" s="7"/>
      <c r="L142" s="9"/>
      <c r="O142" s="6" t="s">
        <v>562</v>
      </c>
      <c r="Q142" s="7"/>
      <c r="R142" s="9"/>
      <c r="S142" s="9"/>
      <c r="W142" s="6" t="s">
        <v>563</v>
      </c>
    </row>
    <row r="143" spans="1:23" s="6" customFormat="1" ht="19.5" customHeight="1" x14ac:dyDescent="0.3">
      <c r="A143" s="11"/>
      <c r="G143" s="7"/>
      <c r="K143" s="7"/>
      <c r="L143" s="9"/>
      <c r="O143" s="6" t="s">
        <v>564</v>
      </c>
      <c r="Q143" s="7"/>
      <c r="R143" s="9"/>
      <c r="S143" s="9"/>
      <c r="W143" s="6" t="s">
        <v>565</v>
      </c>
    </row>
    <row r="144" spans="1:23" s="6" customFormat="1" ht="19.5" customHeight="1" x14ac:dyDescent="0.3">
      <c r="A144" s="11"/>
      <c r="G144" s="7"/>
      <c r="K144" s="7"/>
      <c r="L144" s="9"/>
      <c r="O144" s="6" t="s">
        <v>566</v>
      </c>
      <c r="Q144" s="7"/>
      <c r="R144" s="9"/>
      <c r="S144" s="9"/>
      <c r="W144" s="6" t="s">
        <v>567</v>
      </c>
    </row>
    <row r="145" spans="1:23" s="6" customFormat="1" ht="19.5" customHeight="1" x14ac:dyDescent="0.3">
      <c r="A145" s="11"/>
      <c r="G145" s="7"/>
      <c r="K145" s="7"/>
      <c r="L145" s="9"/>
      <c r="O145" s="6" t="s">
        <v>568</v>
      </c>
      <c r="Q145" s="7"/>
      <c r="R145" s="9"/>
      <c r="S145" s="9"/>
      <c r="W145" s="6" t="s">
        <v>569</v>
      </c>
    </row>
    <row r="146" spans="1:23" s="6" customFormat="1" ht="19.5" customHeight="1" x14ac:dyDescent="0.3">
      <c r="A146" s="11"/>
      <c r="G146" s="7"/>
      <c r="K146" s="7"/>
      <c r="L146" s="9"/>
      <c r="O146" s="6" t="s">
        <v>570</v>
      </c>
      <c r="Q146" s="7"/>
      <c r="R146" s="9"/>
      <c r="S146" s="9"/>
      <c r="W146" s="6" t="s">
        <v>571</v>
      </c>
    </row>
    <row r="147" spans="1:23" s="6" customFormat="1" ht="19.5" customHeight="1" x14ac:dyDescent="0.3">
      <c r="A147" s="11"/>
      <c r="G147" s="7"/>
      <c r="K147" s="7"/>
      <c r="L147" s="9"/>
      <c r="O147" s="6" t="s">
        <v>572</v>
      </c>
      <c r="Q147" s="7"/>
      <c r="R147" s="9"/>
      <c r="S147" s="9"/>
      <c r="W147" s="6" t="s">
        <v>573</v>
      </c>
    </row>
    <row r="148" spans="1:23" s="6" customFormat="1" ht="19.5" customHeight="1" x14ac:dyDescent="0.3">
      <c r="A148" s="11"/>
      <c r="G148" s="7"/>
      <c r="K148" s="7"/>
      <c r="L148" s="9"/>
      <c r="O148" s="6" t="s">
        <v>574</v>
      </c>
      <c r="Q148" s="7"/>
      <c r="R148" s="9"/>
      <c r="S148" s="9"/>
      <c r="W148" s="6" t="s">
        <v>575</v>
      </c>
    </row>
    <row r="149" spans="1:23" s="6" customFormat="1" ht="19.5" customHeight="1" x14ac:dyDescent="0.3">
      <c r="A149" s="11"/>
      <c r="G149" s="7"/>
      <c r="K149" s="7"/>
      <c r="L149" s="9"/>
      <c r="O149" s="6" t="s">
        <v>576</v>
      </c>
      <c r="Q149" s="7"/>
      <c r="R149" s="9"/>
      <c r="S149" s="9"/>
      <c r="W149" s="6" t="s">
        <v>577</v>
      </c>
    </row>
    <row r="150" spans="1:23" s="6" customFormat="1" ht="19.5" customHeight="1" x14ac:dyDescent="0.3">
      <c r="A150" s="11"/>
      <c r="G150" s="7"/>
      <c r="K150" s="7"/>
      <c r="L150" s="9"/>
      <c r="O150" s="6" t="s">
        <v>578</v>
      </c>
      <c r="Q150" s="7"/>
      <c r="R150" s="9"/>
      <c r="S150" s="9"/>
      <c r="W150" s="6" t="s">
        <v>579</v>
      </c>
    </row>
    <row r="151" spans="1:23" s="6" customFormat="1" ht="19.5" customHeight="1" x14ac:dyDescent="0.3">
      <c r="A151" s="11"/>
      <c r="G151" s="7"/>
      <c r="K151" s="7"/>
      <c r="L151" s="9"/>
      <c r="O151" s="6" t="s">
        <v>580</v>
      </c>
      <c r="Q151" s="7"/>
      <c r="R151" s="9"/>
      <c r="S151" s="9"/>
      <c r="W151" s="6" t="s">
        <v>581</v>
      </c>
    </row>
    <row r="152" spans="1:23" s="6" customFormat="1" ht="19.5" customHeight="1" x14ac:dyDescent="0.3">
      <c r="A152" s="11"/>
      <c r="G152" s="7"/>
      <c r="K152" s="7"/>
      <c r="L152" s="9"/>
      <c r="O152" s="6" t="s">
        <v>582</v>
      </c>
      <c r="Q152" s="7"/>
      <c r="R152" s="9"/>
      <c r="S152" s="9"/>
      <c r="W152" s="6" t="s">
        <v>583</v>
      </c>
    </row>
    <row r="153" spans="1:23" s="6" customFormat="1" ht="19.5" customHeight="1" x14ac:dyDescent="0.3">
      <c r="A153" s="11"/>
      <c r="G153" s="7"/>
      <c r="K153" s="7"/>
      <c r="L153" s="9"/>
      <c r="O153" s="6" t="s">
        <v>584</v>
      </c>
      <c r="Q153" s="7"/>
      <c r="R153" s="9"/>
      <c r="S153" s="9"/>
      <c r="W153" s="6" t="s">
        <v>585</v>
      </c>
    </row>
    <row r="154" spans="1:23" s="6" customFormat="1" ht="19.5" customHeight="1" x14ac:dyDescent="0.3">
      <c r="A154" s="11"/>
      <c r="G154" s="7"/>
      <c r="K154" s="7"/>
      <c r="L154" s="9"/>
      <c r="O154" s="6" t="s">
        <v>586</v>
      </c>
      <c r="Q154" s="7"/>
      <c r="R154" s="9"/>
      <c r="S154" s="9"/>
      <c r="W154" s="6" t="s">
        <v>587</v>
      </c>
    </row>
    <row r="155" spans="1:23" s="6" customFormat="1" ht="19.5" customHeight="1" x14ac:dyDescent="0.3">
      <c r="A155" s="11"/>
      <c r="G155" s="7"/>
      <c r="K155" s="7"/>
      <c r="L155" s="9"/>
      <c r="O155" s="6" t="s">
        <v>588</v>
      </c>
      <c r="Q155" s="7"/>
      <c r="R155" s="9"/>
      <c r="S155" s="9"/>
      <c r="W155" s="6" t="s">
        <v>589</v>
      </c>
    </row>
    <row r="156" spans="1:23" s="6" customFormat="1" ht="19.5" customHeight="1" x14ac:dyDescent="0.3">
      <c r="A156" s="11"/>
      <c r="G156" s="7"/>
      <c r="K156" s="7"/>
      <c r="L156" s="9"/>
      <c r="O156" s="6" t="s">
        <v>590</v>
      </c>
      <c r="Q156" s="7"/>
      <c r="R156" s="9"/>
      <c r="S156" s="9"/>
      <c r="W156" s="6" t="s">
        <v>591</v>
      </c>
    </row>
    <row r="157" spans="1:23" s="6" customFormat="1" ht="19.5" customHeight="1" x14ac:dyDescent="0.3">
      <c r="A157" s="11"/>
      <c r="G157" s="7"/>
      <c r="K157" s="7"/>
      <c r="L157" s="9"/>
      <c r="O157" s="6" t="s">
        <v>592</v>
      </c>
      <c r="Q157" s="7"/>
      <c r="R157" s="9"/>
      <c r="S157" s="9"/>
      <c r="W157" s="6" t="s">
        <v>593</v>
      </c>
    </row>
    <row r="158" spans="1:23" s="6" customFormat="1" ht="19.5" customHeight="1" x14ac:dyDescent="0.3">
      <c r="A158" s="11"/>
      <c r="G158" s="7"/>
      <c r="K158" s="7"/>
      <c r="L158" s="9"/>
      <c r="O158" s="6" t="s">
        <v>594</v>
      </c>
      <c r="Q158" s="7"/>
      <c r="R158" s="9"/>
      <c r="S158" s="9"/>
      <c r="W158" s="6" t="s">
        <v>595</v>
      </c>
    </row>
    <row r="159" spans="1:23" s="6" customFormat="1" ht="19.5" customHeight="1" x14ac:dyDescent="0.3">
      <c r="A159" s="11"/>
      <c r="G159" s="7"/>
      <c r="K159" s="7"/>
      <c r="L159" s="9"/>
      <c r="O159" s="6" t="s">
        <v>596</v>
      </c>
      <c r="Q159" s="7"/>
      <c r="R159" s="9"/>
      <c r="S159" s="9"/>
      <c r="W159" s="6" t="s">
        <v>597</v>
      </c>
    </row>
    <row r="160" spans="1:23" s="6" customFormat="1" ht="19.5" customHeight="1" x14ac:dyDescent="0.3">
      <c r="A160" s="11"/>
      <c r="G160" s="7"/>
      <c r="K160" s="7"/>
      <c r="L160" s="9"/>
      <c r="O160" s="6" t="s">
        <v>598</v>
      </c>
      <c r="Q160" s="7"/>
      <c r="R160" s="9"/>
      <c r="S160" s="9"/>
      <c r="W160" s="6" t="s">
        <v>599</v>
      </c>
    </row>
    <row r="161" spans="1:23" s="6" customFormat="1" ht="19.5" customHeight="1" x14ac:dyDescent="0.3">
      <c r="A161" s="11"/>
      <c r="G161" s="7"/>
      <c r="K161" s="7"/>
      <c r="L161" s="9"/>
      <c r="O161" s="6" t="s">
        <v>600</v>
      </c>
      <c r="Q161" s="7"/>
      <c r="R161" s="9"/>
      <c r="S161" s="9"/>
      <c r="W161" s="6" t="s">
        <v>601</v>
      </c>
    </row>
    <row r="162" spans="1:23" s="6" customFormat="1" ht="19.5" customHeight="1" x14ac:dyDescent="0.3">
      <c r="A162" s="11"/>
      <c r="G162" s="7"/>
      <c r="K162" s="7"/>
      <c r="L162" s="9"/>
      <c r="O162" s="6" t="s">
        <v>602</v>
      </c>
      <c r="Q162" s="7"/>
      <c r="R162" s="9"/>
      <c r="S162" s="9"/>
      <c r="W162" s="6" t="s">
        <v>603</v>
      </c>
    </row>
    <row r="163" spans="1:23" s="6" customFormat="1" ht="19.5" customHeight="1" x14ac:dyDescent="0.3">
      <c r="A163" s="11"/>
      <c r="G163" s="7"/>
      <c r="K163" s="7"/>
      <c r="L163" s="9"/>
      <c r="O163" s="6" t="s">
        <v>604</v>
      </c>
      <c r="Q163" s="7"/>
      <c r="R163" s="9"/>
      <c r="S163" s="9"/>
      <c r="W163" s="6" t="s">
        <v>605</v>
      </c>
    </row>
    <row r="164" spans="1:23" s="6" customFormat="1" ht="19.5" customHeight="1" x14ac:dyDescent="0.3">
      <c r="A164" s="11"/>
      <c r="G164" s="7"/>
      <c r="K164" s="7"/>
      <c r="L164" s="9"/>
      <c r="O164" s="6" t="s">
        <v>606</v>
      </c>
      <c r="Q164" s="7"/>
      <c r="R164" s="9"/>
      <c r="S164" s="9"/>
      <c r="W164" s="6" t="s">
        <v>607</v>
      </c>
    </row>
    <row r="165" spans="1:23" s="6" customFormat="1" ht="19.5" customHeight="1" x14ac:dyDescent="0.3">
      <c r="A165" s="11"/>
      <c r="G165" s="7"/>
      <c r="K165" s="7"/>
      <c r="L165" s="9"/>
      <c r="O165" s="6" t="s">
        <v>608</v>
      </c>
      <c r="Q165" s="7"/>
      <c r="R165" s="9"/>
      <c r="S165" s="9"/>
      <c r="W165" s="6" t="s">
        <v>609</v>
      </c>
    </row>
    <row r="166" spans="1:23" s="6" customFormat="1" ht="19.5" customHeight="1" x14ac:dyDescent="0.3">
      <c r="A166" s="11"/>
      <c r="G166" s="7"/>
      <c r="K166" s="7"/>
      <c r="L166" s="9"/>
      <c r="O166" s="6" t="s">
        <v>610</v>
      </c>
      <c r="Q166" s="7"/>
      <c r="R166" s="9"/>
      <c r="S166" s="9"/>
      <c r="W166" s="6" t="s">
        <v>611</v>
      </c>
    </row>
    <row r="167" spans="1:23" s="6" customFormat="1" ht="19.5" customHeight="1" x14ac:dyDescent="0.3">
      <c r="A167" s="11"/>
      <c r="G167" s="7"/>
      <c r="K167" s="7"/>
      <c r="L167" s="9"/>
      <c r="O167" s="6" t="s">
        <v>612</v>
      </c>
      <c r="Q167" s="7"/>
      <c r="R167" s="9"/>
      <c r="S167" s="9"/>
      <c r="W167" s="6" t="s">
        <v>613</v>
      </c>
    </row>
    <row r="168" spans="1:23" s="6" customFormat="1" ht="19.5" customHeight="1" x14ac:dyDescent="0.3">
      <c r="A168" s="11"/>
      <c r="G168" s="7"/>
      <c r="K168" s="7"/>
      <c r="L168" s="9"/>
      <c r="O168" s="6" t="s">
        <v>614</v>
      </c>
      <c r="Q168" s="7"/>
      <c r="R168" s="9"/>
      <c r="S168" s="9"/>
      <c r="W168" s="6" t="s">
        <v>615</v>
      </c>
    </row>
    <row r="169" spans="1:23" s="6" customFormat="1" ht="19.5" customHeight="1" x14ac:dyDescent="0.3">
      <c r="A169" s="11"/>
      <c r="G169" s="7"/>
      <c r="K169" s="7"/>
      <c r="L169" s="9"/>
      <c r="O169" s="6" t="s">
        <v>616</v>
      </c>
      <c r="Q169" s="7"/>
      <c r="R169" s="9"/>
      <c r="S169" s="9"/>
      <c r="W169" s="6" t="s">
        <v>617</v>
      </c>
    </row>
    <row r="170" spans="1:23" s="6" customFormat="1" ht="19.5" customHeight="1" x14ac:dyDescent="0.3">
      <c r="A170" s="11"/>
      <c r="G170" s="7"/>
      <c r="K170" s="7"/>
      <c r="L170" s="9"/>
      <c r="O170" s="6" t="s">
        <v>618</v>
      </c>
      <c r="Q170" s="7"/>
      <c r="R170" s="9"/>
      <c r="S170" s="9"/>
      <c r="W170" s="6" t="s">
        <v>619</v>
      </c>
    </row>
    <row r="171" spans="1:23" s="6" customFormat="1" ht="19.5" customHeight="1" x14ac:dyDescent="0.3">
      <c r="A171" s="11"/>
      <c r="G171" s="7"/>
      <c r="K171" s="7"/>
      <c r="L171" s="9"/>
      <c r="O171" s="6" t="s">
        <v>620</v>
      </c>
      <c r="Q171" s="7"/>
      <c r="R171" s="9"/>
      <c r="S171" s="9"/>
      <c r="W171" s="6" t="s">
        <v>621</v>
      </c>
    </row>
    <row r="172" spans="1:23" s="6" customFormat="1" ht="19.5" customHeight="1" x14ac:dyDescent="0.3">
      <c r="A172" s="11"/>
      <c r="G172" s="7"/>
      <c r="K172" s="7"/>
      <c r="L172" s="9"/>
      <c r="O172" s="6" t="s">
        <v>622</v>
      </c>
      <c r="Q172" s="7"/>
      <c r="R172" s="9"/>
      <c r="S172" s="9"/>
      <c r="W172" s="6" t="s">
        <v>623</v>
      </c>
    </row>
    <row r="173" spans="1:23" s="6" customFormat="1" ht="19.5" customHeight="1" x14ac:dyDescent="0.3">
      <c r="A173" s="11"/>
      <c r="G173" s="7"/>
      <c r="K173" s="7"/>
      <c r="L173" s="9"/>
      <c r="O173" s="6" t="s">
        <v>624</v>
      </c>
      <c r="Q173" s="7"/>
      <c r="R173" s="9"/>
      <c r="S173" s="9"/>
      <c r="W173" s="6" t="s">
        <v>625</v>
      </c>
    </row>
    <row r="174" spans="1:23" s="6" customFormat="1" ht="19.5" customHeight="1" x14ac:dyDescent="0.3">
      <c r="A174" s="11"/>
      <c r="G174" s="7"/>
      <c r="K174" s="7"/>
      <c r="L174" s="9"/>
      <c r="O174" s="6" t="s">
        <v>626</v>
      </c>
      <c r="Q174" s="7"/>
      <c r="R174" s="9"/>
      <c r="S174" s="9"/>
      <c r="W174" s="6" t="s">
        <v>627</v>
      </c>
    </row>
    <row r="175" spans="1:23" s="6" customFormat="1" ht="19.5" customHeight="1" x14ac:dyDescent="0.3">
      <c r="A175" s="11"/>
      <c r="G175" s="7"/>
      <c r="K175" s="7"/>
      <c r="L175" s="9"/>
      <c r="O175" s="6" t="s">
        <v>628</v>
      </c>
      <c r="Q175" s="7"/>
      <c r="R175" s="9"/>
      <c r="S175" s="9"/>
      <c r="W175" s="6" t="s">
        <v>629</v>
      </c>
    </row>
    <row r="176" spans="1:23" s="6" customFormat="1" ht="19.5" customHeight="1" x14ac:dyDescent="0.3">
      <c r="A176" s="11"/>
      <c r="G176" s="7"/>
      <c r="K176" s="7"/>
      <c r="L176" s="9"/>
      <c r="O176" s="6" t="s">
        <v>630</v>
      </c>
      <c r="Q176" s="7"/>
      <c r="R176" s="9"/>
      <c r="S176" s="9"/>
      <c r="W176" s="6" t="s">
        <v>631</v>
      </c>
    </row>
    <row r="177" spans="1:23" s="6" customFormat="1" ht="19.5" customHeight="1" x14ac:dyDescent="0.3">
      <c r="A177" s="11"/>
      <c r="G177" s="7"/>
      <c r="K177" s="7"/>
      <c r="L177" s="9"/>
      <c r="O177" s="6" t="s">
        <v>632</v>
      </c>
      <c r="Q177" s="7"/>
      <c r="R177" s="9"/>
      <c r="S177" s="9"/>
      <c r="W177" s="6" t="s">
        <v>633</v>
      </c>
    </row>
    <row r="178" spans="1:23" s="6" customFormat="1" ht="19.5" customHeight="1" x14ac:dyDescent="0.3">
      <c r="A178" s="11"/>
      <c r="G178" s="7"/>
      <c r="K178" s="7"/>
      <c r="L178" s="9"/>
      <c r="O178" s="6" t="s">
        <v>634</v>
      </c>
      <c r="Q178" s="7"/>
      <c r="R178" s="9"/>
      <c r="S178" s="9"/>
      <c r="W178" s="6" t="s">
        <v>635</v>
      </c>
    </row>
    <row r="179" spans="1:23" s="6" customFormat="1" ht="19.5" customHeight="1" x14ac:dyDescent="0.3">
      <c r="A179" s="11"/>
      <c r="G179" s="7"/>
      <c r="K179" s="7"/>
      <c r="L179" s="9"/>
      <c r="O179" s="6" t="s">
        <v>636</v>
      </c>
      <c r="Q179" s="7"/>
      <c r="R179" s="9"/>
      <c r="S179" s="9"/>
      <c r="W179" s="6" t="s">
        <v>637</v>
      </c>
    </row>
    <row r="180" spans="1:23" s="6" customFormat="1" ht="19.5" customHeight="1" x14ac:dyDescent="0.3">
      <c r="A180" s="11"/>
      <c r="G180" s="7"/>
      <c r="K180" s="7"/>
      <c r="L180" s="9"/>
      <c r="O180" s="6" t="s">
        <v>638</v>
      </c>
      <c r="Q180" s="7"/>
      <c r="R180" s="9"/>
      <c r="S180" s="9"/>
      <c r="W180" s="6" t="s">
        <v>639</v>
      </c>
    </row>
    <row r="181" spans="1:23" s="6" customFormat="1" ht="19.5" customHeight="1" x14ac:dyDescent="0.3">
      <c r="A181" s="11"/>
      <c r="G181" s="7"/>
      <c r="K181" s="7"/>
      <c r="L181" s="9"/>
      <c r="O181" s="6" t="s">
        <v>640</v>
      </c>
      <c r="Q181" s="7"/>
      <c r="R181" s="9"/>
      <c r="S181" s="9"/>
      <c r="W181" s="6" t="s">
        <v>641</v>
      </c>
    </row>
    <row r="182" spans="1:23" s="6" customFormat="1" ht="19.5" customHeight="1" x14ac:dyDescent="0.3">
      <c r="A182" s="11"/>
      <c r="G182" s="7"/>
      <c r="K182" s="7"/>
      <c r="L182" s="9"/>
      <c r="O182" s="6" t="s">
        <v>642</v>
      </c>
      <c r="Q182" s="7"/>
      <c r="R182" s="9"/>
      <c r="S182" s="9"/>
      <c r="W182" s="6" t="s">
        <v>643</v>
      </c>
    </row>
    <row r="183" spans="1:23" s="6" customFormat="1" ht="19.5" customHeight="1" x14ac:dyDescent="0.3">
      <c r="A183" s="11"/>
      <c r="G183" s="7"/>
      <c r="K183" s="7"/>
      <c r="L183" s="9"/>
      <c r="O183" s="6" t="s">
        <v>644</v>
      </c>
      <c r="Q183" s="7"/>
      <c r="R183" s="9"/>
      <c r="S183" s="9"/>
      <c r="W183" s="6" t="s">
        <v>645</v>
      </c>
    </row>
    <row r="184" spans="1:23" s="6" customFormat="1" ht="19.5" customHeight="1" x14ac:dyDescent="0.3">
      <c r="A184" s="11"/>
      <c r="G184" s="7"/>
      <c r="K184" s="7"/>
      <c r="L184" s="9"/>
      <c r="O184" s="6" t="s">
        <v>646</v>
      </c>
      <c r="Q184" s="7"/>
      <c r="R184" s="9"/>
      <c r="S184" s="9"/>
      <c r="W184" s="6" t="s">
        <v>647</v>
      </c>
    </row>
    <row r="185" spans="1:23" s="6" customFormat="1" ht="19.5" customHeight="1" x14ac:dyDescent="0.3">
      <c r="A185" s="11"/>
      <c r="G185" s="7"/>
      <c r="K185" s="7"/>
      <c r="L185" s="9"/>
      <c r="O185" s="6" t="s">
        <v>648</v>
      </c>
      <c r="Q185" s="7"/>
      <c r="R185" s="9"/>
      <c r="S185" s="9"/>
      <c r="W185" s="6" t="s">
        <v>649</v>
      </c>
    </row>
    <row r="186" spans="1:23" s="6" customFormat="1" ht="19.5" customHeight="1" x14ac:dyDescent="0.3">
      <c r="A186" s="11"/>
      <c r="G186" s="7"/>
      <c r="K186" s="7"/>
      <c r="L186" s="9"/>
      <c r="O186" s="6" t="s">
        <v>650</v>
      </c>
      <c r="Q186" s="7"/>
      <c r="R186" s="9"/>
      <c r="S186" s="9"/>
      <c r="W186" s="6" t="s">
        <v>651</v>
      </c>
    </row>
    <row r="187" spans="1:23" s="6" customFormat="1" ht="19.5" customHeight="1" x14ac:dyDescent="0.3">
      <c r="A187" s="11"/>
      <c r="G187" s="7"/>
      <c r="K187" s="7"/>
      <c r="L187" s="9"/>
      <c r="O187" s="6" t="s">
        <v>652</v>
      </c>
      <c r="Q187" s="7"/>
      <c r="R187" s="9"/>
      <c r="S187" s="9"/>
      <c r="W187" s="6" t="s">
        <v>653</v>
      </c>
    </row>
    <row r="188" spans="1:23" s="6" customFormat="1" ht="19.5" customHeight="1" x14ac:dyDescent="0.3">
      <c r="A188" s="11"/>
      <c r="G188" s="7"/>
      <c r="K188" s="7"/>
      <c r="L188" s="9"/>
      <c r="O188" s="6" t="s">
        <v>654</v>
      </c>
      <c r="Q188" s="7"/>
      <c r="R188" s="9"/>
      <c r="S188" s="9"/>
      <c r="W188" s="6" t="s">
        <v>655</v>
      </c>
    </row>
    <row r="189" spans="1:23" s="6" customFormat="1" ht="19.5" customHeight="1" x14ac:dyDescent="0.3">
      <c r="A189" s="11"/>
      <c r="G189" s="7"/>
      <c r="K189" s="7"/>
      <c r="L189" s="9"/>
      <c r="O189" s="6" t="s">
        <v>656</v>
      </c>
      <c r="Q189" s="7"/>
      <c r="R189" s="9"/>
      <c r="S189" s="9"/>
      <c r="W189" s="6" t="s">
        <v>657</v>
      </c>
    </row>
    <row r="190" spans="1:23" s="6" customFormat="1" ht="19.5" customHeight="1" x14ac:dyDescent="0.3">
      <c r="A190" s="11"/>
      <c r="G190" s="7"/>
      <c r="K190" s="7"/>
      <c r="L190" s="9"/>
      <c r="O190" s="6" t="s">
        <v>658</v>
      </c>
      <c r="Q190" s="7"/>
      <c r="R190" s="9"/>
      <c r="S190" s="9"/>
      <c r="W190" s="6" t="s">
        <v>659</v>
      </c>
    </row>
    <row r="191" spans="1:23" s="6" customFormat="1" ht="19.5" customHeight="1" x14ac:dyDescent="0.3">
      <c r="A191" s="11"/>
      <c r="G191" s="7"/>
      <c r="K191" s="7"/>
      <c r="L191" s="9"/>
      <c r="O191" s="6" t="s">
        <v>660</v>
      </c>
      <c r="Q191" s="7"/>
      <c r="R191" s="9"/>
      <c r="S191" s="9"/>
      <c r="W191" s="6" t="s">
        <v>661</v>
      </c>
    </row>
    <row r="192" spans="1:23" s="6" customFormat="1" ht="19.5" customHeight="1" x14ac:dyDescent="0.3">
      <c r="A192" s="11"/>
      <c r="G192" s="7"/>
      <c r="K192" s="7"/>
      <c r="L192" s="9"/>
      <c r="O192" s="6" t="s">
        <v>662</v>
      </c>
      <c r="Q192" s="7"/>
      <c r="R192" s="9"/>
      <c r="S192" s="9"/>
      <c r="W192" s="6" t="s">
        <v>663</v>
      </c>
    </row>
    <row r="193" spans="1:23" s="6" customFormat="1" ht="19.5" customHeight="1" x14ac:dyDescent="0.3">
      <c r="A193" s="11"/>
      <c r="G193" s="7"/>
      <c r="K193" s="7"/>
      <c r="L193" s="9"/>
      <c r="O193" s="6" t="s">
        <v>664</v>
      </c>
      <c r="Q193" s="7"/>
      <c r="R193" s="9"/>
      <c r="S193" s="9"/>
      <c r="W193" s="6" t="s">
        <v>665</v>
      </c>
    </row>
    <row r="194" spans="1:23" s="6" customFormat="1" ht="19.5" customHeight="1" x14ac:dyDescent="0.3">
      <c r="A194" s="11"/>
      <c r="G194" s="7"/>
      <c r="K194" s="7"/>
      <c r="L194" s="9"/>
      <c r="O194" s="6" t="s">
        <v>666</v>
      </c>
      <c r="Q194" s="7"/>
      <c r="R194" s="9"/>
      <c r="S194" s="9"/>
      <c r="W194" s="6" t="s">
        <v>667</v>
      </c>
    </row>
    <row r="195" spans="1:23" s="6" customFormat="1" ht="19.5" customHeight="1" x14ac:dyDescent="0.3">
      <c r="A195" s="11"/>
      <c r="G195" s="7"/>
      <c r="K195" s="7"/>
      <c r="L195" s="9"/>
      <c r="O195" s="6" t="s">
        <v>668</v>
      </c>
      <c r="Q195" s="7"/>
      <c r="R195" s="9"/>
      <c r="S195" s="9"/>
      <c r="W195" s="6" t="s">
        <v>669</v>
      </c>
    </row>
    <row r="196" spans="1:23" s="6" customFormat="1" ht="19.5" customHeight="1" x14ac:dyDescent="0.3">
      <c r="A196" s="11"/>
      <c r="G196" s="7"/>
      <c r="K196" s="7"/>
      <c r="L196" s="9"/>
      <c r="O196" s="6" t="s">
        <v>670</v>
      </c>
      <c r="Q196" s="7"/>
      <c r="R196" s="9"/>
      <c r="S196" s="9"/>
      <c r="W196" s="6" t="s">
        <v>671</v>
      </c>
    </row>
    <row r="197" spans="1:23" s="6" customFormat="1" ht="19.5" customHeight="1" x14ac:dyDescent="0.3">
      <c r="A197" s="11"/>
      <c r="G197" s="7"/>
      <c r="K197" s="7"/>
      <c r="L197" s="9"/>
      <c r="O197" s="6" t="s">
        <v>672</v>
      </c>
      <c r="Q197" s="7"/>
      <c r="R197" s="9"/>
      <c r="S197" s="9"/>
      <c r="W197" s="6" t="s">
        <v>673</v>
      </c>
    </row>
    <row r="198" spans="1:23" s="6" customFormat="1" ht="19.5" customHeight="1" x14ac:dyDescent="0.3">
      <c r="A198" s="11"/>
      <c r="G198" s="7"/>
      <c r="K198" s="7"/>
      <c r="L198" s="9"/>
      <c r="O198" s="6" t="s">
        <v>674</v>
      </c>
      <c r="Q198" s="7"/>
      <c r="R198" s="9"/>
      <c r="S198" s="9"/>
      <c r="W198" s="6" t="s">
        <v>675</v>
      </c>
    </row>
    <row r="199" spans="1:23" s="6" customFormat="1" ht="19.5" customHeight="1" x14ac:dyDescent="0.3">
      <c r="A199" s="11"/>
      <c r="G199" s="7"/>
      <c r="K199" s="7"/>
      <c r="L199" s="9"/>
      <c r="O199" s="6" t="s">
        <v>676</v>
      </c>
      <c r="Q199" s="7"/>
      <c r="R199" s="9"/>
      <c r="S199" s="9"/>
      <c r="W199" s="6" t="s">
        <v>677</v>
      </c>
    </row>
    <row r="200" spans="1:23" s="6" customFormat="1" ht="19.5" customHeight="1" x14ac:dyDescent="0.3">
      <c r="A200" s="11"/>
      <c r="G200" s="7"/>
      <c r="K200" s="7"/>
      <c r="L200" s="9"/>
      <c r="O200" s="6" t="s">
        <v>678</v>
      </c>
      <c r="Q200" s="7"/>
      <c r="R200" s="9"/>
      <c r="S200" s="9"/>
      <c r="W200" s="6" t="s">
        <v>679</v>
      </c>
    </row>
    <row r="201" spans="1:23" s="6" customFormat="1" ht="19.5" customHeight="1" x14ac:dyDescent="0.3">
      <c r="A201" s="11"/>
      <c r="G201" s="7"/>
      <c r="K201" s="7"/>
      <c r="L201" s="9"/>
      <c r="O201" s="6" t="s">
        <v>680</v>
      </c>
      <c r="Q201" s="7"/>
      <c r="R201" s="9"/>
      <c r="S201" s="9"/>
      <c r="W201" s="6" t="s">
        <v>681</v>
      </c>
    </row>
    <row r="202" spans="1:23" s="6" customFormat="1" ht="19.5" customHeight="1" x14ac:dyDescent="0.3">
      <c r="A202" s="11"/>
      <c r="G202" s="7"/>
      <c r="K202" s="7"/>
      <c r="L202" s="9"/>
      <c r="O202" s="6" t="s">
        <v>682</v>
      </c>
      <c r="Q202" s="7"/>
      <c r="R202" s="9"/>
      <c r="S202" s="9"/>
      <c r="W202" s="6" t="s">
        <v>683</v>
      </c>
    </row>
    <row r="203" spans="1:23" s="6" customFormat="1" ht="19.5" customHeight="1" x14ac:dyDescent="0.3">
      <c r="A203" s="11"/>
      <c r="G203" s="7"/>
      <c r="K203" s="7"/>
      <c r="L203" s="9"/>
      <c r="O203" s="6" t="s">
        <v>684</v>
      </c>
      <c r="Q203" s="7"/>
      <c r="R203" s="9"/>
      <c r="S203" s="9"/>
      <c r="W203" s="6" t="s">
        <v>685</v>
      </c>
    </row>
    <row r="204" spans="1:23" s="6" customFormat="1" ht="19.5" customHeight="1" x14ac:dyDescent="0.3">
      <c r="A204" s="11"/>
      <c r="G204" s="7"/>
      <c r="K204" s="7"/>
      <c r="L204" s="9"/>
      <c r="O204" s="6" t="s">
        <v>686</v>
      </c>
      <c r="Q204" s="7"/>
      <c r="R204" s="9"/>
      <c r="S204" s="9"/>
      <c r="W204" s="6" t="s">
        <v>687</v>
      </c>
    </row>
    <row r="205" spans="1:23" s="6" customFormat="1" ht="19.5" customHeight="1" x14ac:dyDescent="0.3">
      <c r="A205" s="11"/>
      <c r="G205" s="7"/>
      <c r="K205" s="7"/>
      <c r="L205" s="9"/>
      <c r="O205" s="6" t="s">
        <v>688</v>
      </c>
      <c r="Q205" s="7"/>
      <c r="R205" s="9"/>
      <c r="S205" s="9"/>
      <c r="W205" s="6" t="s">
        <v>689</v>
      </c>
    </row>
    <row r="206" spans="1:23" s="6" customFormat="1" ht="19.5" customHeight="1" x14ac:dyDescent="0.3">
      <c r="A206" s="11"/>
      <c r="G206" s="7"/>
      <c r="K206" s="7"/>
      <c r="L206" s="9"/>
      <c r="O206" s="6" t="s">
        <v>690</v>
      </c>
      <c r="Q206" s="7"/>
      <c r="R206" s="9"/>
      <c r="S206" s="9"/>
      <c r="W206" s="6" t="s">
        <v>691</v>
      </c>
    </row>
    <row r="207" spans="1:23" s="6" customFormat="1" ht="19.5" customHeight="1" x14ac:dyDescent="0.3">
      <c r="A207" s="11"/>
      <c r="G207" s="7"/>
      <c r="K207" s="7"/>
      <c r="L207" s="9"/>
      <c r="O207" s="6" t="s">
        <v>692</v>
      </c>
      <c r="Q207" s="7"/>
      <c r="R207" s="9"/>
      <c r="S207" s="9"/>
      <c r="W207" s="6" t="s">
        <v>693</v>
      </c>
    </row>
    <row r="208" spans="1:23" s="6" customFormat="1" ht="19.5" customHeight="1" x14ac:dyDescent="0.3">
      <c r="A208" s="11"/>
      <c r="G208" s="7"/>
      <c r="K208" s="7"/>
      <c r="L208" s="9"/>
      <c r="O208" s="6" t="s">
        <v>694</v>
      </c>
      <c r="Q208" s="7"/>
      <c r="R208" s="9"/>
      <c r="S208" s="9"/>
      <c r="W208" s="6" t="s">
        <v>695</v>
      </c>
    </row>
    <row r="209" spans="1:23" s="6" customFormat="1" ht="19.5" customHeight="1" x14ac:dyDescent="0.3">
      <c r="A209" s="11"/>
      <c r="G209" s="7"/>
      <c r="K209" s="7"/>
      <c r="L209" s="9"/>
      <c r="O209" s="6" t="s">
        <v>696</v>
      </c>
      <c r="Q209" s="7"/>
      <c r="R209" s="9"/>
      <c r="S209" s="9"/>
      <c r="W209" s="6" t="s">
        <v>697</v>
      </c>
    </row>
    <row r="210" spans="1:23" s="6" customFormat="1" ht="19.5" customHeight="1" x14ac:dyDescent="0.3">
      <c r="A210" s="11"/>
      <c r="G210" s="7"/>
      <c r="K210" s="7"/>
      <c r="L210" s="9"/>
      <c r="O210" s="6" t="s">
        <v>698</v>
      </c>
      <c r="Q210" s="7"/>
      <c r="R210" s="9"/>
      <c r="S210" s="9"/>
      <c r="W210" s="6" t="s">
        <v>699</v>
      </c>
    </row>
    <row r="211" spans="1:23" s="6" customFormat="1" ht="19.5" customHeight="1" x14ac:dyDescent="0.3">
      <c r="A211" s="11"/>
      <c r="G211" s="7"/>
      <c r="K211" s="7"/>
      <c r="L211" s="9"/>
      <c r="O211" s="6" t="s">
        <v>700</v>
      </c>
      <c r="Q211" s="7"/>
      <c r="R211" s="9"/>
      <c r="S211" s="9"/>
      <c r="W211" s="6" t="s">
        <v>701</v>
      </c>
    </row>
    <row r="212" spans="1:23" s="6" customFormat="1" ht="19.5" customHeight="1" x14ac:dyDescent="0.3">
      <c r="A212" s="11"/>
      <c r="G212" s="7"/>
      <c r="K212" s="7"/>
      <c r="L212" s="9"/>
      <c r="O212" s="6" t="s">
        <v>702</v>
      </c>
      <c r="Q212" s="7"/>
      <c r="R212" s="9"/>
      <c r="S212" s="9"/>
      <c r="W212" s="6" t="s">
        <v>703</v>
      </c>
    </row>
    <row r="213" spans="1:23" s="6" customFormat="1" ht="19.5" customHeight="1" x14ac:dyDescent="0.3">
      <c r="A213" s="11"/>
      <c r="G213" s="7"/>
      <c r="K213" s="7"/>
      <c r="L213" s="9"/>
      <c r="O213" s="6" t="s">
        <v>704</v>
      </c>
      <c r="Q213" s="7"/>
      <c r="R213" s="9"/>
      <c r="S213" s="9"/>
      <c r="W213" s="6" t="s">
        <v>705</v>
      </c>
    </row>
    <row r="214" spans="1:23" s="6" customFormat="1" ht="19.5" customHeight="1" x14ac:dyDescent="0.3">
      <c r="A214" s="11"/>
      <c r="G214" s="7"/>
      <c r="K214" s="7"/>
      <c r="L214" s="9"/>
      <c r="O214" s="6" t="s">
        <v>706</v>
      </c>
      <c r="Q214" s="7"/>
      <c r="R214" s="9"/>
      <c r="S214" s="9"/>
      <c r="W214" s="6" t="s">
        <v>707</v>
      </c>
    </row>
    <row r="215" spans="1:23" s="6" customFormat="1" ht="19.5" customHeight="1" x14ac:dyDescent="0.3">
      <c r="A215" s="11"/>
      <c r="G215" s="7"/>
      <c r="K215" s="7"/>
      <c r="L215" s="9"/>
      <c r="O215" s="6" t="s">
        <v>708</v>
      </c>
      <c r="Q215" s="7"/>
      <c r="R215" s="9"/>
      <c r="S215" s="9"/>
      <c r="W215" s="6" t="s">
        <v>709</v>
      </c>
    </row>
    <row r="216" spans="1:23" s="6" customFormat="1" ht="19.5" customHeight="1" x14ac:dyDescent="0.3">
      <c r="A216" s="11"/>
      <c r="G216" s="7"/>
      <c r="K216" s="7"/>
      <c r="L216" s="9"/>
      <c r="O216" s="6" t="s">
        <v>710</v>
      </c>
      <c r="Q216" s="7"/>
      <c r="R216" s="9"/>
      <c r="S216" s="9"/>
      <c r="W216" s="6" t="s">
        <v>711</v>
      </c>
    </row>
    <row r="217" spans="1:23" s="6" customFormat="1" ht="19.5" customHeight="1" x14ac:dyDescent="0.3">
      <c r="A217" s="11"/>
      <c r="G217" s="7"/>
      <c r="K217" s="7"/>
      <c r="L217" s="9"/>
      <c r="O217" s="6" t="s">
        <v>712</v>
      </c>
      <c r="Q217" s="7"/>
      <c r="R217" s="9"/>
      <c r="S217" s="9"/>
      <c r="W217" s="6" t="s">
        <v>713</v>
      </c>
    </row>
    <row r="218" spans="1:23" s="6" customFormat="1" ht="19.5" customHeight="1" x14ac:dyDescent="0.3">
      <c r="A218" s="11"/>
      <c r="G218" s="7"/>
      <c r="K218" s="7"/>
      <c r="L218" s="9"/>
      <c r="O218" s="6" t="s">
        <v>714</v>
      </c>
      <c r="Q218" s="7"/>
      <c r="R218" s="9"/>
      <c r="S218" s="9"/>
      <c r="W218" s="6" t="s">
        <v>715</v>
      </c>
    </row>
    <row r="219" spans="1:23" s="6" customFormat="1" ht="19.5" customHeight="1" x14ac:dyDescent="0.3">
      <c r="A219" s="11"/>
      <c r="G219" s="7"/>
      <c r="K219" s="7"/>
      <c r="L219" s="9"/>
      <c r="O219" s="6" t="s">
        <v>716</v>
      </c>
      <c r="Q219" s="7"/>
      <c r="R219" s="9"/>
      <c r="S219" s="9"/>
      <c r="W219" s="6" t="s">
        <v>717</v>
      </c>
    </row>
    <row r="220" spans="1:23" s="6" customFormat="1" ht="19.5" customHeight="1" x14ac:dyDescent="0.3">
      <c r="A220" s="11"/>
      <c r="G220" s="7"/>
      <c r="K220" s="7"/>
      <c r="L220" s="9"/>
      <c r="O220" s="6" t="s">
        <v>718</v>
      </c>
      <c r="Q220" s="7"/>
      <c r="R220" s="9"/>
      <c r="S220" s="9"/>
      <c r="W220" s="6" t="s">
        <v>719</v>
      </c>
    </row>
    <row r="221" spans="1:23" s="6" customFormat="1" ht="19.5" customHeight="1" x14ac:dyDescent="0.3">
      <c r="A221" s="11"/>
      <c r="G221" s="7"/>
      <c r="K221" s="7"/>
      <c r="L221" s="9"/>
      <c r="O221" s="6" t="s">
        <v>720</v>
      </c>
      <c r="Q221" s="7"/>
      <c r="R221" s="9"/>
      <c r="S221" s="9"/>
      <c r="W221" s="6" t="s">
        <v>721</v>
      </c>
    </row>
    <row r="222" spans="1:23" s="6" customFormat="1" ht="19.5" customHeight="1" x14ac:dyDescent="0.3">
      <c r="A222" s="11"/>
      <c r="G222" s="7"/>
      <c r="K222" s="7"/>
      <c r="L222" s="9"/>
      <c r="O222" s="6" t="s">
        <v>722</v>
      </c>
      <c r="Q222" s="7"/>
      <c r="R222" s="9"/>
      <c r="S222" s="9"/>
      <c r="W222" s="6" t="s">
        <v>723</v>
      </c>
    </row>
    <row r="223" spans="1:23" s="6" customFormat="1" ht="19.5" customHeight="1" x14ac:dyDescent="0.3">
      <c r="A223" s="11"/>
      <c r="G223" s="7"/>
      <c r="K223" s="7"/>
      <c r="L223" s="9"/>
      <c r="O223" s="6" t="s">
        <v>724</v>
      </c>
      <c r="Q223" s="7"/>
      <c r="R223" s="9"/>
      <c r="S223" s="9"/>
      <c r="W223" s="6" t="s">
        <v>725</v>
      </c>
    </row>
    <row r="224" spans="1:23" s="6" customFormat="1" ht="19.5" customHeight="1" x14ac:dyDescent="0.3">
      <c r="A224" s="11"/>
      <c r="G224" s="7"/>
      <c r="K224" s="7"/>
      <c r="L224" s="9"/>
      <c r="O224" s="6" t="s">
        <v>726</v>
      </c>
      <c r="Q224" s="7"/>
      <c r="R224" s="9"/>
      <c r="S224" s="9"/>
      <c r="W224" s="6" t="s">
        <v>727</v>
      </c>
    </row>
    <row r="225" spans="1:23" s="6" customFormat="1" ht="19.5" customHeight="1" x14ac:dyDescent="0.3">
      <c r="A225" s="11"/>
      <c r="G225" s="7"/>
      <c r="K225" s="7"/>
      <c r="L225" s="9"/>
      <c r="O225" s="6" t="s">
        <v>728</v>
      </c>
      <c r="Q225" s="7"/>
      <c r="R225" s="9"/>
      <c r="S225" s="9"/>
      <c r="W225" s="6" t="s">
        <v>729</v>
      </c>
    </row>
    <row r="226" spans="1:23" s="6" customFormat="1" ht="19.5" customHeight="1" x14ac:dyDescent="0.3">
      <c r="A226" s="11"/>
      <c r="G226" s="7"/>
      <c r="K226" s="7"/>
      <c r="L226" s="9"/>
      <c r="O226" s="6" t="s">
        <v>730</v>
      </c>
      <c r="Q226" s="7"/>
      <c r="R226" s="9"/>
      <c r="S226" s="9"/>
      <c r="W226" s="6" t="s">
        <v>731</v>
      </c>
    </row>
    <row r="227" spans="1:23" s="6" customFormat="1" ht="19.5" customHeight="1" x14ac:dyDescent="0.3">
      <c r="A227" s="11"/>
      <c r="G227" s="7"/>
      <c r="K227" s="7"/>
      <c r="L227" s="9"/>
      <c r="O227" s="6" t="s">
        <v>732</v>
      </c>
      <c r="Q227" s="7"/>
      <c r="R227" s="9"/>
      <c r="S227" s="9"/>
      <c r="W227" s="6" t="s">
        <v>733</v>
      </c>
    </row>
    <row r="228" spans="1:23" s="6" customFormat="1" ht="19.5" customHeight="1" x14ac:dyDescent="0.3">
      <c r="A228" s="11"/>
      <c r="G228" s="7"/>
      <c r="K228" s="7"/>
      <c r="L228" s="9"/>
      <c r="O228" s="6" t="s">
        <v>734</v>
      </c>
      <c r="Q228" s="7"/>
      <c r="R228" s="9"/>
      <c r="S228" s="9"/>
      <c r="W228" s="6" t="s">
        <v>735</v>
      </c>
    </row>
    <row r="229" spans="1:23" s="6" customFormat="1" ht="19.5" customHeight="1" x14ac:dyDescent="0.3">
      <c r="A229" s="11"/>
      <c r="G229" s="7"/>
      <c r="K229" s="7"/>
      <c r="L229" s="9"/>
      <c r="O229" s="6" t="s">
        <v>736</v>
      </c>
      <c r="Q229" s="7"/>
      <c r="R229" s="9"/>
      <c r="S229" s="9"/>
      <c r="W229" s="6" t="s">
        <v>737</v>
      </c>
    </row>
    <row r="230" spans="1:23" s="6" customFormat="1" ht="19.5" customHeight="1" x14ac:dyDescent="0.3">
      <c r="A230" s="11"/>
      <c r="G230" s="7"/>
      <c r="K230" s="7"/>
      <c r="L230" s="9"/>
      <c r="O230" s="6" t="s">
        <v>738</v>
      </c>
      <c r="Q230" s="7"/>
      <c r="R230" s="9"/>
      <c r="S230" s="9"/>
      <c r="W230" s="6" t="s">
        <v>739</v>
      </c>
    </row>
    <row r="231" spans="1:23" s="6" customFormat="1" ht="19.5" customHeight="1" x14ac:dyDescent="0.3">
      <c r="A231" s="11"/>
      <c r="G231" s="7"/>
      <c r="K231" s="7"/>
      <c r="L231" s="9"/>
      <c r="O231" s="6" t="s">
        <v>740</v>
      </c>
      <c r="Q231" s="7"/>
      <c r="R231" s="9"/>
      <c r="S231" s="9"/>
      <c r="W231" s="6" t="s">
        <v>741</v>
      </c>
    </row>
    <row r="232" spans="1:23" s="6" customFormat="1" ht="19.5" customHeight="1" x14ac:dyDescent="0.3">
      <c r="A232" s="11"/>
      <c r="G232" s="7"/>
      <c r="K232" s="7"/>
      <c r="L232" s="9"/>
      <c r="O232" s="6" t="s">
        <v>742</v>
      </c>
      <c r="Q232" s="7"/>
      <c r="R232" s="9"/>
      <c r="S232" s="9"/>
      <c r="W232" s="6" t="s">
        <v>743</v>
      </c>
    </row>
    <row r="233" spans="1:23" s="6" customFormat="1" ht="19.5" customHeight="1" x14ac:dyDescent="0.3">
      <c r="A233" s="11"/>
      <c r="G233" s="7"/>
      <c r="K233" s="7"/>
      <c r="L233" s="9"/>
      <c r="O233" s="6" t="s">
        <v>744</v>
      </c>
      <c r="Q233" s="7"/>
      <c r="R233" s="9"/>
      <c r="S233" s="9"/>
      <c r="W233" s="6" t="s">
        <v>745</v>
      </c>
    </row>
    <row r="234" spans="1:23" s="6" customFormat="1" ht="19.5" customHeight="1" x14ac:dyDescent="0.3">
      <c r="A234" s="11"/>
      <c r="G234" s="7"/>
      <c r="K234" s="7"/>
      <c r="L234" s="9"/>
      <c r="O234" s="6" t="s">
        <v>746</v>
      </c>
      <c r="Q234" s="7"/>
      <c r="R234" s="9"/>
      <c r="S234" s="9"/>
      <c r="W234" s="6" t="s">
        <v>747</v>
      </c>
    </row>
    <row r="235" spans="1:23" s="6" customFormat="1" ht="19.5" customHeight="1" x14ac:dyDescent="0.3">
      <c r="A235" s="11"/>
      <c r="G235" s="7"/>
      <c r="K235" s="7"/>
      <c r="L235" s="9"/>
      <c r="O235" s="6" t="s">
        <v>748</v>
      </c>
      <c r="Q235" s="7"/>
      <c r="R235" s="9"/>
      <c r="S235" s="9"/>
      <c r="W235" s="6" t="s">
        <v>749</v>
      </c>
    </row>
    <row r="236" spans="1:23" s="6" customFormat="1" ht="19.5" customHeight="1" x14ac:dyDescent="0.3">
      <c r="A236" s="11"/>
      <c r="G236" s="7"/>
      <c r="K236" s="7"/>
      <c r="L236" s="9"/>
      <c r="O236" s="6" t="s">
        <v>750</v>
      </c>
      <c r="Q236" s="7"/>
      <c r="R236" s="9"/>
      <c r="S236" s="9"/>
      <c r="W236" s="6" t="s">
        <v>751</v>
      </c>
    </row>
    <row r="237" spans="1:23" s="6" customFormat="1" ht="19.5" customHeight="1" x14ac:dyDescent="0.3">
      <c r="A237" s="11"/>
      <c r="G237" s="7"/>
      <c r="K237" s="7"/>
      <c r="L237" s="9"/>
      <c r="O237" s="6" t="s">
        <v>752</v>
      </c>
      <c r="Q237" s="7"/>
      <c r="R237" s="9"/>
      <c r="S237" s="9"/>
      <c r="W237" s="6" t="s">
        <v>753</v>
      </c>
    </row>
    <row r="238" spans="1:23" s="6" customFormat="1" ht="19.5" customHeight="1" x14ac:dyDescent="0.3">
      <c r="A238" s="11"/>
      <c r="G238" s="7"/>
      <c r="K238" s="7"/>
      <c r="L238" s="9"/>
      <c r="O238" s="6" t="s">
        <v>754</v>
      </c>
      <c r="Q238" s="7"/>
      <c r="R238" s="9"/>
      <c r="S238" s="9"/>
      <c r="W238" s="6" t="s">
        <v>755</v>
      </c>
    </row>
    <row r="239" spans="1:23" s="6" customFormat="1" ht="19.5" customHeight="1" x14ac:dyDescent="0.3">
      <c r="A239" s="11"/>
      <c r="G239" s="7"/>
      <c r="K239" s="7"/>
      <c r="L239" s="9"/>
      <c r="O239" s="6" t="s">
        <v>756</v>
      </c>
      <c r="Q239" s="7"/>
      <c r="R239" s="9"/>
      <c r="S239" s="9"/>
      <c r="W239" s="6" t="s">
        <v>757</v>
      </c>
    </row>
    <row r="240" spans="1:23" s="6" customFormat="1" ht="19.5" customHeight="1" x14ac:dyDescent="0.3">
      <c r="A240" s="11"/>
      <c r="G240" s="7"/>
      <c r="K240" s="7"/>
      <c r="L240" s="9"/>
      <c r="O240" s="6" t="s">
        <v>758</v>
      </c>
      <c r="Q240" s="7"/>
      <c r="R240" s="9"/>
      <c r="S240" s="9"/>
      <c r="W240" s="6" t="s">
        <v>759</v>
      </c>
    </row>
    <row r="241" spans="1:23" s="6" customFormat="1" ht="19.5" customHeight="1" x14ac:dyDescent="0.3">
      <c r="A241" s="11"/>
      <c r="G241" s="7"/>
      <c r="K241" s="7"/>
      <c r="L241" s="9"/>
      <c r="O241" s="6" t="s">
        <v>760</v>
      </c>
      <c r="Q241" s="7"/>
      <c r="R241" s="9"/>
      <c r="S241" s="9"/>
      <c r="W241" s="6" t="s">
        <v>761</v>
      </c>
    </row>
    <row r="242" spans="1:23" s="6" customFormat="1" ht="19.5" customHeight="1" x14ac:dyDescent="0.3">
      <c r="A242" s="11"/>
      <c r="G242" s="7"/>
      <c r="K242" s="7"/>
      <c r="L242" s="9"/>
      <c r="O242" s="6" t="s">
        <v>762</v>
      </c>
      <c r="Q242" s="7"/>
      <c r="R242" s="9"/>
      <c r="S242" s="9"/>
      <c r="W242" s="6" t="s">
        <v>763</v>
      </c>
    </row>
    <row r="243" spans="1:23" s="6" customFormat="1" ht="19.5" customHeight="1" x14ac:dyDescent="0.3">
      <c r="A243" s="11"/>
      <c r="G243" s="7"/>
      <c r="K243" s="7"/>
      <c r="L243" s="9"/>
      <c r="O243" s="6" t="s">
        <v>764</v>
      </c>
      <c r="Q243" s="7"/>
      <c r="R243" s="9"/>
      <c r="S243" s="9"/>
      <c r="W243" s="6" t="s">
        <v>765</v>
      </c>
    </row>
    <row r="244" spans="1:23" s="6" customFormat="1" ht="19.5" customHeight="1" x14ac:dyDescent="0.3">
      <c r="A244" s="11"/>
      <c r="G244" s="7"/>
      <c r="K244" s="7"/>
      <c r="L244" s="9"/>
      <c r="O244" s="6" t="s">
        <v>766</v>
      </c>
      <c r="Q244" s="7"/>
      <c r="R244" s="9"/>
      <c r="S244" s="9"/>
      <c r="W244" s="6" t="s">
        <v>767</v>
      </c>
    </row>
    <row r="245" spans="1:23" s="6" customFormat="1" ht="19.5" customHeight="1" x14ac:dyDescent="0.3">
      <c r="A245" s="11"/>
      <c r="G245" s="7"/>
      <c r="K245" s="7"/>
      <c r="L245" s="9"/>
      <c r="O245" s="6" t="s">
        <v>768</v>
      </c>
      <c r="Q245" s="7"/>
      <c r="R245" s="9"/>
      <c r="S245" s="9"/>
      <c r="W245" s="6" t="s">
        <v>769</v>
      </c>
    </row>
    <row r="246" spans="1:23" s="6" customFormat="1" ht="19.5" customHeight="1" x14ac:dyDescent="0.3">
      <c r="A246" s="11"/>
      <c r="G246" s="7"/>
      <c r="K246" s="7"/>
      <c r="L246" s="9"/>
      <c r="O246" s="6" t="s">
        <v>770</v>
      </c>
      <c r="Q246" s="7"/>
      <c r="R246" s="9"/>
      <c r="S246" s="9"/>
      <c r="W246" s="6" t="s">
        <v>771</v>
      </c>
    </row>
    <row r="247" spans="1:23" s="6" customFormat="1" ht="19.5" customHeight="1" x14ac:dyDescent="0.3">
      <c r="A247" s="11"/>
      <c r="G247" s="7"/>
      <c r="K247" s="7"/>
      <c r="L247" s="9"/>
      <c r="O247" s="6" t="s">
        <v>772</v>
      </c>
      <c r="Q247" s="7"/>
      <c r="R247" s="9"/>
      <c r="S247" s="9"/>
      <c r="W247" s="6" t="s">
        <v>773</v>
      </c>
    </row>
    <row r="248" spans="1:23" s="6" customFormat="1" ht="19.5" customHeight="1" x14ac:dyDescent="0.3">
      <c r="A248" s="11"/>
      <c r="G248" s="7"/>
      <c r="K248" s="7"/>
      <c r="L248" s="9"/>
      <c r="O248" s="6" t="s">
        <v>774</v>
      </c>
      <c r="Q248" s="7"/>
      <c r="R248" s="9"/>
      <c r="S248" s="9"/>
      <c r="W248" s="6" t="s">
        <v>775</v>
      </c>
    </row>
    <row r="249" spans="1:23" s="6" customFormat="1" ht="19.5" customHeight="1" x14ac:dyDescent="0.3">
      <c r="A249" s="11"/>
      <c r="G249" s="7"/>
      <c r="K249" s="7"/>
      <c r="L249" s="9"/>
      <c r="O249" s="6" t="s">
        <v>776</v>
      </c>
      <c r="Q249" s="7"/>
      <c r="R249" s="9"/>
      <c r="S249" s="9"/>
      <c r="W249" s="6" t="s">
        <v>777</v>
      </c>
    </row>
    <row r="250" spans="1:23" s="6" customFormat="1" ht="19.5" customHeight="1" x14ac:dyDescent="0.3">
      <c r="A250" s="11"/>
      <c r="G250" s="7"/>
      <c r="K250" s="7"/>
      <c r="L250" s="9"/>
      <c r="O250" s="6" t="s">
        <v>778</v>
      </c>
      <c r="Q250" s="7"/>
      <c r="R250" s="9"/>
      <c r="S250" s="9"/>
      <c r="W250" s="6" t="s">
        <v>779</v>
      </c>
    </row>
    <row r="251" spans="1:23" s="6" customFormat="1" ht="19.5" customHeight="1" x14ac:dyDescent="0.3">
      <c r="A251" s="11"/>
      <c r="G251" s="7"/>
      <c r="K251" s="7"/>
      <c r="L251" s="9"/>
      <c r="O251" s="6" t="s">
        <v>780</v>
      </c>
      <c r="Q251" s="7"/>
      <c r="R251" s="9"/>
      <c r="S251" s="9"/>
      <c r="W251" s="6" t="s">
        <v>781</v>
      </c>
    </row>
    <row r="252" spans="1:23" s="6" customFormat="1" ht="19.5" customHeight="1" x14ac:dyDescent="0.3">
      <c r="A252" s="11"/>
      <c r="G252" s="7"/>
      <c r="K252" s="7"/>
      <c r="L252" s="9"/>
      <c r="O252" s="6" t="s">
        <v>782</v>
      </c>
      <c r="Q252" s="7"/>
      <c r="R252" s="9"/>
      <c r="S252" s="9"/>
      <c r="W252" s="6" t="s">
        <v>783</v>
      </c>
    </row>
    <row r="253" spans="1:23" s="6" customFormat="1" ht="19.5" customHeight="1" x14ac:dyDescent="0.3">
      <c r="A253" s="11"/>
      <c r="G253" s="7"/>
      <c r="K253" s="7"/>
      <c r="L253" s="9"/>
      <c r="O253" s="6" t="s">
        <v>784</v>
      </c>
      <c r="Q253" s="7"/>
      <c r="R253" s="9"/>
      <c r="S253" s="9"/>
      <c r="W253" s="6" t="s">
        <v>785</v>
      </c>
    </row>
    <row r="254" spans="1:23" s="6" customFormat="1" ht="19.5" customHeight="1" x14ac:dyDescent="0.3">
      <c r="A254" s="11"/>
      <c r="G254" s="7"/>
      <c r="K254" s="7"/>
      <c r="L254" s="9"/>
      <c r="O254" s="6" t="s">
        <v>786</v>
      </c>
      <c r="Q254" s="7"/>
      <c r="R254" s="9"/>
      <c r="S254" s="9"/>
      <c r="W254" s="6" t="s">
        <v>787</v>
      </c>
    </row>
    <row r="255" spans="1:23" s="6" customFormat="1" ht="19.5" customHeight="1" x14ac:dyDescent="0.3">
      <c r="A255" s="11"/>
      <c r="G255" s="7"/>
      <c r="K255" s="7"/>
      <c r="L255" s="9"/>
      <c r="O255" s="6" t="s">
        <v>788</v>
      </c>
      <c r="Q255" s="7"/>
      <c r="R255" s="9"/>
      <c r="S255" s="9"/>
      <c r="W255" s="6" t="s">
        <v>789</v>
      </c>
    </row>
    <row r="256" spans="1:23" s="6" customFormat="1" ht="19.5" customHeight="1" x14ac:dyDescent="0.3">
      <c r="A256" s="11"/>
      <c r="G256" s="7"/>
      <c r="K256" s="7"/>
      <c r="L256" s="9"/>
      <c r="O256" s="6" t="s">
        <v>790</v>
      </c>
      <c r="Q256" s="7"/>
      <c r="R256" s="9"/>
      <c r="S256" s="9"/>
    </row>
    <row r="257" spans="1:19" s="6" customFormat="1" ht="19.5" customHeight="1" x14ac:dyDescent="0.3">
      <c r="A257" s="11"/>
      <c r="G257" s="7"/>
      <c r="K257" s="7"/>
      <c r="L257" s="9"/>
      <c r="O257" s="6" t="s">
        <v>791</v>
      </c>
      <c r="Q257" s="7"/>
      <c r="R257" s="9"/>
      <c r="S257" s="9"/>
    </row>
    <row r="258" spans="1:19" s="6" customFormat="1" ht="19.5" customHeight="1" x14ac:dyDescent="0.3">
      <c r="A258" s="11"/>
      <c r="G258" s="7"/>
      <c r="K258" s="7"/>
      <c r="L258" s="9"/>
      <c r="O258" s="6" t="s">
        <v>792</v>
      </c>
      <c r="Q258" s="7"/>
      <c r="R258" s="9"/>
      <c r="S258" s="9"/>
    </row>
    <row r="259" spans="1:19" s="6" customFormat="1" ht="19.5" customHeight="1" x14ac:dyDescent="0.3">
      <c r="A259" s="11"/>
      <c r="G259" s="7"/>
      <c r="K259" s="7"/>
      <c r="L259" s="9"/>
      <c r="O259" s="6" t="s">
        <v>793</v>
      </c>
      <c r="Q259" s="7"/>
      <c r="R259" s="9"/>
      <c r="S259" s="9"/>
    </row>
    <row r="260" spans="1:19" s="6" customFormat="1" ht="19.5" customHeight="1" x14ac:dyDescent="0.3">
      <c r="A260" s="11"/>
      <c r="G260" s="7"/>
      <c r="K260" s="7"/>
      <c r="L260" s="9"/>
      <c r="O260" s="6" t="s">
        <v>794</v>
      </c>
      <c r="Q260" s="7"/>
      <c r="R260" s="9"/>
      <c r="S260" s="9"/>
    </row>
    <row r="261" spans="1:19" s="6" customFormat="1" ht="19.5" customHeight="1" x14ac:dyDescent="0.3">
      <c r="A261" s="11"/>
      <c r="G261" s="7"/>
      <c r="K261" s="7"/>
      <c r="L261" s="9"/>
      <c r="O261" s="6" t="s">
        <v>795</v>
      </c>
      <c r="Q261" s="7"/>
      <c r="R261" s="9"/>
      <c r="S261" s="9"/>
    </row>
    <row r="262" spans="1:19" s="6" customFormat="1" ht="19.5" customHeight="1" x14ac:dyDescent="0.3">
      <c r="A262" s="11"/>
      <c r="G262" s="7"/>
      <c r="K262" s="7"/>
      <c r="L262" s="9"/>
      <c r="O262" s="6" t="s">
        <v>796</v>
      </c>
      <c r="Q262" s="7"/>
      <c r="R262" s="9"/>
      <c r="S262" s="9"/>
    </row>
    <row r="263" spans="1:19" s="6" customFormat="1" ht="19.5" customHeight="1" x14ac:dyDescent="0.3">
      <c r="A263" s="11"/>
      <c r="G263" s="7"/>
      <c r="K263" s="7"/>
      <c r="L263" s="9"/>
      <c r="O263" s="6" t="s">
        <v>797</v>
      </c>
      <c r="Q263" s="7"/>
      <c r="R263" s="9"/>
      <c r="S263" s="9"/>
    </row>
    <row r="264" spans="1:19" s="6" customFormat="1" ht="19.5" customHeight="1" x14ac:dyDescent="0.3">
      <c r="A264" s="11"/>
      <c r="G264" s="7"/>
      <c r="K264" s="7"/>
      <c r="L264" s="9"/>
      <c r="O264" s="6" t="s">
        <v>798</v>
      </c>
      <c r="Q264" s="7"/>
      <c r="R264" s="9"/>
      <c r="S264" s="9"/>
    </row>
    <row r="265" spans="1:19" s="6" customFormat="1" ht="19.5" customHeight="1" x14ac:dyDescent="0.3">
      <c r="A265" s="11"/>
      <c r="G265" s="7"/>
      <c r="K265" s="7"/>
      <c r="L265" s="9"/>
      <c r="O265" s="6" t="s">
        <v>799</v>
      </c>
      <c r="Q265" s="7"/>
      <c r="R265" s="9"/>
      <c r="S265" s="9"/>
    </row>
    <row r="266" spans="1:19" s="6" customFormat="1" ht="19.5" customHeight="1" x14ac:dyDescent="0.3">
      <c r="A266" s="11"/>
      <c r="G266" s="7"/>
      <c r="K266" s="7"/>
      <c r="L266" s="9"/>
      <c r="O266" s="6" t="s">
        <v>800</v>
      </c>
      <c r="Q266" s="7"/>
      <c r="R266" s="9"/>
      <c r="S266" s="9"/>
    </row>
    <row r="267" spans="1:19" s="6" customFormat="1" ht="19.5" customHeight="1" x14ac:dyDescent="0.3">
      <c r="A267" s="11"/>
      <c r="G267" s="7"/>
      <c r="K267" s="7"/>
      <c r="L267" s="9"/>
      <c r="O267" s="6" t="s">
        <v>801</v>
      </c>
      <c r="Q267" s="7"/>
      <c r="R267" s="9"/>
      <c r="S267" s="9"/>
    </row>
    <row r="268" spans="1:19" s="6" customFormat="1" ht="19.5" customHeight="1" x14ac:dyDescent="0.3">
      <c r="A268" s="11"/>
      <c r="G268" s="7"/>
      <c r="K268" s="7"/>
      <c r="L268" s="9"/>
      <c r="O268" s="6" t="s">
        <v>802</v>
      </c>
      <c r="Q268" s="7"/>
      <c r="R268" s="9"/>
      <c r="S268" s="9"/>
    </row>
    <row r="269" spans="1:19" s="6" customFormat="1" ht="19.5" customHeight="1" x14ac:dyDescent="0.3">
      <c r="A269" s="11"/>
      <c r="G269" s="7"/>
      <c r="K269" s="7"/>
      <c r="L269" s="9"/>
      <c r="O269" s="6" t="s">
        <v>803</v>
      </c>
      <c r="Q269" s="7"/>
      <c r="R269" s="9"/>
      <c r="S269" s="9"/>
    </row>
    <row r="270" spans="1:19" s="6" customFormat="1" ht="19.5" customHeight="1" x14ac:dyDescent="0.3">
      <c r="A270" s="11"/>
      <c r="G270" s="7"/>
      <c r="K270" s="7"/>
      <c r="L270" s="9"/>
      <c r="O270" s="6" t="s">
        <v>804</v>
      </c>
      <c r="Q270" s="7"/>
      <c r="R270" s="9"/>
      <c r="S270" s="9"/>
    </row>
    <row r="271" spans="1:19" s="6" customFormat="1" ht="19.5" customHeight="1" x14ac:dyDescent="0.3">
      <c r="A271" s="11"/>
      <c r="G271" s="7"/>
      <c r="K271" s="7"/>
      <c r="L271" s="9"/>
      <c r="O271" s="6" t="s">
        <v>805</v>
      </c>
      <c r="Q271" s="7"/>
      <c r="R271" s="9"/>
      <c r="S271" s="9"/>
    </row>
    <row r="272" spans="1:19" s="6" customFormat="1" ht="19.5" customHeight="1" x14ac:dyDescent="0.3">
      <c r="A272" s="11"/>
      <c r="G272" s="7"/>
      <c r="K272" s="7"/>
      <c r="L272" s="9"/>
      <c r="O272" s="6" t="s">
        <v>806</v>
      </c>
      <c r="Q272" s="7"/>
      <c r="R272" s="9"/>
      <c r="S272" s="9"/>
    </row>
    <row r="273" spans="1:19" s="6" customFormat="1" ht="19.5" customHeight="1" x14ac:dyDescent="0.3">
      <c r="A273" s="11"/>
      <c r="G273" s="7"/>
      <c r="K273" s="7"/>
      <c r="L273" s="9"/>
      <c r="O273" s="6" t="s">
        <v>807</v>
      </c>
      <c r="Q273" s="7"/>
      <c r="R273" s="9"/>
      <c r="S273" s="9"/>
    </row>
    <row r="274" spans="1:19" s="6" customFormat="1" ht="19.5" customHeight="1" x14ac:dyDescent="0.3">
      <c r="A274" s="11"/>
      <c r="G274" s="7"/>
      <c r="K274" s="7"/>
      <c r="L274" s="9"/>
      <c r="O274" s="6" t="s">
        <v>808</v>
      </c>
      <c r="Q274" s="7"/>
      <c r="R274" s="9"/>
      <c r="S274" s="9"/>
    </row>
    <row r="275" spans="1:19" s="6" customFormat="1" ht="19.5" customHeight="1" x14ac:dyDescent="0.3">
      <c r="A275" s="11"/>
      <c r="G275" s="7"/>
      <c r="K275" s="7"/>
      <c r="L275" s="9"/>
      <c r="O275" s="6" t="s">
        <v>809</v>
      </c>
      <c r="Q275" s="7"/>
      <c r="R275" s="9"/>
      <c r="S275" s="9"/>
    </row>
    <row r="276" spans="1:19" s="6" customFormat="1" ht="19.5" customHeight="1" x14ac:dyDescent="0.3">
      <c r="A276" s="11"/>
      <c r="G276" s="7"/>
      <c r="K276" s="7"/>
      <c r="L276" s="9"/>
      <c r="O276" s="6" t="s">
        <v>810</v>
      </c>
      <c r="Q276" s="7"/>
      <c r="R276" s="9"/>
      <c r="S276" s="9"/>
    </row>
    <row r="277" spans="1:19" s="6" customFormat="1" ht="19.5" customHeight="1" x14ac:dyDescent="0.3">
      <c r="A277" s="11"/>
      <c r="G277" s="7"/>
      <c r="K277" s="7"/>
      <c r="L277" s="9"/>
      <c r="O277" s="6" t="s">
        <v>811</v>
      </c>
      <c r="Q277" s="7"/>
      <c r="R277" s="9"/>
      <c r="S277" s="9"/>
    </row>
    <row r="278" spans="1:19" s="6" customFormat="1" ht="19.5" customHeight="1" x14ac:dyDescent="0.3">
      <c r="A278" s="11"/>
      <c r="G278" s="7"/>
      <c r="K278" s="7"/>
      <c r="L278" s="9"/>
      <c r="O278" s="6" t="s">
        <v>812</v>
      </c>
      <c r="Q278" s="7"/>
      <c r="R278" s="9"/>
      <c r="S278" s="9"/>
    </row>
    <row r="279" spans="1:19" s="6" customFormat="1" ht="19.5" customHeight="1" x14ac:dyDescent="0.3">
      <c r="A279" s="11"/>
      <c r="G279" s="7"/>
      <c r="K279" s="7"/>
      <c r="L279" s="9"/>
      <c r="O279" s="6" t="s">
        <v>813</v>
      </c>
      <c r="Q279" s="7"/>
      <c r="R279" s="9"/>
      <c r="S279" s="9"/>
    </row>
    <row r="280" spans="1:19" s="6" customFormat="1" ht="19.5" customHeight="1" x14ac:dyDescent="0.3">
      <c r="A280" s="11"/>
      <c r="G280" s="7"/>
      <c r="K280" s="7"/>
      <c r="L280" s="9"/>
      <c r="O280" s="6" t="s">
        <v>814</v>
      </c>
      <c r="Q280" s="7"/>
      <c r="R280" s="9"/>
      <c r="S280" s="9"/>
    </row>
    <row r="281" spans="1:19" s="6" customFormat="1" ht="19.5" customHeight="1" x14ac:dyDescent="0.3">
      <c r="A281" s="11"/>
      <c r="G281" s="7"/>
      <c r="K281" s="7"/>
      <c r="L281" s="9"/>
      <c r="O281" s="6" t="s">
        <v>815</v>
      </c>
      <c r="Q281" s="7"/>
      <c r="R281" s="9"/>
      <c r="S281" s="9"/>
    </row>
    <row r="282" spans="1:19" s="6" customFormat="1" ht="19.5" customHeight="1" x14ac:dyDescent="0.3">
      <c r="A282" s="11"/>
      <c r="G282" s="7"/>
      <c r="K282" s="7"/>
      <c r="L282" s="9"/>
      <c r="O282" s="6" t="s">
        <v>816</v>
      </c>
      <c r="Q282" s="7"/>
      <c r="R282" s="9"/>
      <c r="S282" s="9"/>
    </row>
    <row r="283" spans="1:19" s="6" customFormat="1" ht="19.5" customHeight="1" x14ac:dyDescent="0.3">
      <c r="A283" s="11"/>
      <c r="G283" s="7"/>
      <c r="K283" s="7"/>
      <c r="L283" s="9"/>
      <c r="O283" s="6" t="s">
        <v>817</v>
      </c>
      <c r="Q283" s="7"/>
      <c r="R283" s="9"/>
      <c r="S283" s="9"/>
    </row>
    <row r="284" spans="1:19" s="6" customFormat="1" ht="19.5" customHeight="1" x14ac:dyDescent="0.3">
      <c r="A284" s="11"/>
      <c r="G284" s="7"/>
      <c r="K284" s="7"/>
      <c r="L284" s="9"/>
      <c r="O284" s="6" t="s">
        <v>818</v>
      </c>
      <c r="Q284" s="7"/>
      <c r="R284" s="9"/>
      <c r="S284" s="9"/>
    </row>
    <row r="285" spans="1:19" s="6" customFormat="1" ht="19.5" customHeight="1" x14ac:dyDescent="0.3">
      <c r="A285" s="11"/>
      <c r="G285" s="7"/>
      <c r="K285" s="7"/>
      <c r="L285" s="9"/>
      <c r="O285" s="6" t="s">
        <v>819</v>
      </c>
      <c r="Q285" s="7"/>
      <c r="R285" s="9"/>
      <c r="S285" s="9"/>
    </row>
    <row r="286" spans="1:19" s="6" customFormat="1" ht="19.5" customHeight="1" x14ac:dyDescent="0.3">
      <c r="A286" s="11"/>
      <c r="G286" s="7"/>
      <c r="K286" s="7"/>
      <c r="L286" s="9"/>
      <c r="O286" s="6" t="s">
        <v>820</v>
      </c>
      <c r="Q286" s="7"/>
      <c r="R286" s="9"/>
      <c r="S286" s="9"/>
    </row>
    <row r="287" spans="1:19" s="6" customFormat="1" ht="19.5" customHeight="1" x14ac:dyDescent="0.3">
      <c r="A287" s="11"/>
      <c r="G287" s="7"/>
      <c r="K287" s="7"/>
      <c r="L287" s="9"/>
      <c r="O287" s="6" t="s">
        <v>821</v>
      </c>
      <c r="Q287" s="7"/>
      <c r="R287" s="9"/>
      <c r="S287" s="9"/>
    </row>
    <row r="288" spans="1:19" s="6" customFormat="1" ht="19.5" customHeight="1" x14ac:dyDescent="0.3">
      <c r="A288" s="11"/>
      <c r="G288" s="7"/>
      <c r="K288" s="7"/>
      <c r="L288" s="9"/>
      <c r="O288" s="6" t="s">
        <v>822</v>
      </c>
      <c r="Q288" s="7"/>
      <c r="R288" s="9"/>
      <c r="S288" s="9"/>
    </row>
    <row r="289" spans="1:19" s="6" customFormat="1" ht="19.5" customHeight="1" x14ac:dyDescent="0.3">
      <c r="A289" s="11"/>
      <c r="G289" s="7"/>
      <c r="K289" s="7"/>
      <c r="L289" s="9"/>
      <c r="O289" s="6" t="s">
        <v>823</v>
      </c>
      <c r="Q289" s="7"/>
      <c r="R289" s="9"/>
      <c r="S289" s="9"/>
    </row>
    <row r="290" spans="1:19" s="6" customFormat="1" ht="19.5" customHeight="1" x14ac:dyDescent="0.3">
      <c r="A290" s="11"/>
      <c r="G290" s="7"/>
      <c r="K290" s="7"/>
      <c r="L290" s="9"/>
      <c r="O290" s="6" t="s">
        <v>824</v>
      </c>
      <c r="Q290" s="7"/>
      <c r="R290" s="9"/>
      <c r="S290" s="9"/>
    </row>
    <row r="291" spans="1:19" s="6" customFormat="1" ht="19.5" customHeight="1" x14ac:dyDescent="0.3">
      <c r="A291" s="11"/>
      <c r="G291" s="7"/>
      <c r="K291" s="7"/>
      <c r="L291" s="9"/>
      <c r="O291" s="6" t="s">
        <v>825</v>
      </c>
      <c r="Q291" s="7"/>
      <c r="R291" s="9"/>
      <c r="S291" s="9"/>
    </row>
    <row r="292" spans="1:19" s="6" customFormat="1" ht="19.5" customHeight="1" x14ac:dyDescent="0.3">
      <c r="A292" s="11"/>
      <c r="G292" s="7"/>
      <c r="K292" s="7"/>
      <c r="L292" s="9"/>
      <c r="O292" s="6" t="s">
        <v>826</v>
      </c>
      <c r="Q292" s="7"/>
      <c r="R292" s="9"/>
      <c r="S292" s="9"/>
    </row>
    <row r="293" spans="1:19" s="6" customFormat="1" ht="19.5" customHeight="1" x14ac:dyDescent="0.3">
      <c r="A293" s="11"/>
      <c r="G293" s="7"/>
      <c r="K293" s="7"/>
      <c r="L293" s="9"/>
      <c r="O293" s="6" t="s">
        <v>827</v>
      </c>
      <c r="Q293" s="7"/>
      <c r="R293" s="9"/>
      <c r="S293" s="9"/>
    </row>
    <row r="294" spans="1:19" s="6" customFormat="1" ht="19.5" customHeight="1" x14ac:dyDescent="0.3">
      <c r="A294" s="11"/>
      <c r="G294" s="7"/>
      <c r="K294" s="7"/>
      <c r="L294" s="9"/>
      <c r="O294" s="6" t="s">
        <v>828</v>
      </c>
      <c r="Q294" s="7"/>
      <c r="R294" s="9"/>
      <c r="S294" s="9"/>
    </row>
    <row r="295" spans="1:19" s="6" customFormat="1" ht="19.5" customHeight="1" x14ac:dyDescent="0.3">
      <c r="A295" s="11"/>
      <c r="G295" s="7"/>
      <c r="K295" s="7"/>
      <c r="L295" s="9"/>
      <c r="O295" s="6" t="s">
        <v>829</v>
      </c>
      <c r="Q295" s="7"/>
      <c r="R295" s="9"/>
      <c r="S295" s="9"/>
    </row>
    <row r="296" spans="1:19" s="6" customFormat="1" ht="19.5" customHeight="1" x14ac:dyDescent="0.3">
      <c r="A296" s="11"/>
      <c r="G296" s="7"/>
      <c r="K296" s="7"/>
      <c r="L296" s="9"/>
      <c r="O296" s="6" t="s">
        <v>830</v>
      </c>
      <c r="Q296" s="7"/>
      <c r="R296" s="9"/>
      <c r="S296" s="9"/>
    </row>
    <row r="297" spans="1:19" s="6" customFormat="1" ht="19.5" customHeight="1" x14ac:dyDescent="0.3">
      <c r="A297" s="11"/>
      <c r="G297" s="7"/>
      <c r="K297" s="7"/>
      <c r="L297" s="9"/>
      <c r="O297" s="6" t="s">
        <v>831</v>
      </c>
      <c r="Q297" s="7"/>
      <c r="R297" s="9"/>
      <c r="S297" s="9"/>
    </row>
    <row r="298" spans="1:19" s="6" customFormat="1" ht="19.5" customHeight="1" x14ac:dyDescent="0.3">
      <c r="A298" s="11"/>
      <c r="G298" s="7"/>
      <c r="K298" s="7"/>
      <c r="L298" s="9"/>
      <c r="O298" s="6" t="s">
        <v>832</v>
      </c>
      <c r="Q298" s="7"/>
      <c r="R298" s="9"/>
      <c r="S298" s="9"/>
    </row>
    <row r="299" spans="1:19" s="6" customFormat="1" ht="19.5" customHeight="1" x14ac:dyDescent="0.3">
      <c r="A299" s="11"/>
      <c r="G299" s="7"/>
      <c r="K299" s="7"/>
      <c r="L299" s="9"/>
      <c r="O299" s="6" t="s">
        <v>833</v>
      </c>
      <c r="Q299" s="7"/>
      <c r="R299" s="9"/>
      <c r="S299" s="9"/>
    </row>
    <row r="300" spans="1:19" s="6" customFormat="1" ht="19.5" customHeight="1" x14ac:dyDescent="0.3">
      <c r="A300" s="11"/>
      <c r="G300" s="7"/>
      <c r="K300" s="7"/>
      <c r="L300" s="9"/>
      <c r="O300" s="6" t="s">
        <v>834</v>
      </c>
      <c r="Q300" s="7"/>
      <c r="R300" s="9"/>
      <c r="S300" s="9"/>
    </row>
    <row r="301" spans="1:19" s="6" customFormat="1" ht="19.5" customHeight="1" x14ac:dyDescent="0.3">
      <c r="A301" s="11"/>
      <c r="G301" s="7"/>
      <c r="K301" s="7"/>
      <c r="L301" s="9"/>
      <c r="O301" s="6" t="s">
        <v>835</v>
      </c>
      <c r="Q301" s="7"/>
      <c r="R301" s="9"/>
      <c r="S301" s="9"/>
    </row>
    <row r="302" spans="1:19" s="6" customFormat="1" ht="19.5" customHeight="1" x14ac:dyDescent="0.3">
      <c r="A302" s="11"/>
      <c r="G302" s="7"/>
      <c r="K302" s="7"/>
      <c r="L302" s="9"/>
      <c r="O302" s="6" t="s">
        <v>836</v>
      </c>
      <c r="Q302" s="7"/>
      <c r="R302" s="9"/>
      <c r="S302" s="9"/>
    </row>
    <row r="303" spans="1:19" s="6" customFormat="1" ht="19.5" customHeight="1" x14ac:dyDescent="0.3">
      <c r="A303" s="11"/>
      <c r="G303" s="7"/>
      <c r="K303" s="7"/>
      <c r="L303" s="9"/>
      <c r="O303" s="6" t="s">
        <v>837</v>
      </c>
      <c r="Q303" s="7"/>
      <c r="R303" s="9"/>
      <c r="S303" s="9"/>
    </row>
    <row r="304" spans="1:19" s="6" customFormat="1" ht="19.5" customHeight="1" x14ac:dyDescent="0.3">
      <c r="A304" s="11"/>
      <c r="G304" s="7"/>
      <c r="K304" s="7"/>
      <c r="L304" s="9"/>
      <c r="O304" s="6" t="s">
        <v>838</v>
      </c>
      <c r="Q304" s="7"/>
      <c r="R304" s="9"/>
      <c r="S304" s="9"/>
    </row>
    <row r="305" spans="1:19" s="6" customFormat="1" ht="19.5" customHeight="1" x14ac:dyDescent="0.3">
      <c r="A305" s="11"/>
      <c r="G305" s="7"/>
      <c r="K305" s="7"/>
      <c r="L305" s="9"/>
      <c r="O305" s="6" t="s">
        <v>839</v>
      </c>
      <c r="Q305" s="7"/>
      <c r="R305" s="9"/>
      <c r="S305" s="9"/>
    </row>
    <row r="306" spans="1:19" s="6" customFormat="1" ht="19.5" customHeight="1" x14ac:dyDescent="0.3">
      <c r="A306" s="11"/>
      <c r="G306" s="7"/>
      <c r="K306" s="7"/>
      <c r="L306" s="9"/>
      <c r="O306" s="6" t="s">
        <v>840</v>
      </c>
      <c r="Q306" s="7"/>
      <c r="R306" s="9"/>
      <c r="S306" s="9"/>
    </row>
    <row r="307" spans="1:19" s="6" customFormat="1" ht="19.5" customHeight="1" x14ac:dyDescent="0.3">
      <c r="A307" s="11"/>
      <c r="G307" s="7"/>
      <c r="K307" s="7"/>
      <c r="L307" s="9"/>
      <c r="O307" s="6" t="s">
        <v>841</v>
      </c>
      <c r="Q307" s="7"/>
      <c r="R307" s="9"/>
      <c r="S307" s="9"/>
    </row>
    <row r="308" spans="1:19" s="6" customFormat="1" ht="19.5" customHeight="1" x14ac:dyDescent="0.3">
      <c r="A308" s="11"/>
      <c r="G308" s="7"/>
      <c r="K308" s="7"/>
      <c r="L308" s="9"/>
      <c r="O308" s="6" t="s">
        <v>842</v>
      </c>
      <c r="Q308" s="7"/>
      <c r="R308" s="9"/>
      <c r="S308" s="9"/>
    </row>
    <row r="309" spans="1:19" s="6" customFormat="1" ht="19.5" customHeight="1" x14ac:dyDescent="0.3">
      <c r="A309" s="11"/>
      <c r="G309" s="7"/>
      <c r="K309" s="7"/>
      <c r="L309" s="9"/>
      <c r="O309" s="6" t="s">
        <v>843</v>
      </c>
      <c r="Q309" s="7"/>
      <c r="R309" s="9"/>
      <c r="S309" s="9"/>
    </row>
    <row r="310" spans="1:19" s="6" customFormat="1" ht="19.5" customHeight="1" x14ac:dyDescent="0.3">
      <c r="A310" s="11"/>
      <c r="G310" s="7"/>
      <c r="K310" s="7"/>
      <c r="L310" s="9"/>
      <c r="O310" s="6" t="s">
        <v>844</v>
      </c>
      <c r="Q310" s="7"/>
      <c r="R310" s="9"/>
      <c r="S310" s="9"/>
    </row>
    <row r="311" spans="1:19" s="6" customFormat="1" ht="19.5" customHeight="1" x14ac:dyDescent="0.3">
      <c r="A311" s="11"/>
      <c r="G311" s="7"/>
      <c r="K311" s="7"/>
      <c r="L311" s="9"/>
      <c r="O311" s="6" t="s">
        <v>845</v>
      </c>
      <c r="Q311" s="7"/>
      <c r="R311" s="9"/>
      <c r="S311" s="9"/>
    </row>
    <row r="312" spans="1:19" s="6" customFormat="1" ht="19.5" customHeight="1" x14ac:dyDescent="0.3">
      <c r="A312" s="11"/>
      <c r="G312" s="7"/>
      <c r="K312" s="7"/>
      <c r="L312" s="9"/>
      <c r="O312" s="6" t="s">
        <v>846</v>
      </c>
      <c r="Q312" s="7"/>
      <c r="R312" s="9"/>
      <c r="S312" s="9"/>
    </row>
    <row r="313" spans="1:19" s="6" customFormat="1" ht="19.5" customHeight="1" x14ac:dyDescent="0.3">
      <c r="A313" s="11"/>
      <c r="G313" s="7"/>
      <c r="K313" s="7"/>
      <c r="L313" s="9"/>
      <c r="O313" s="6" t="s">
        <v>847</v>
      </c>
      <c r="Q313" s="7"/>
      <c r="R313" s="9"/>
      <c r="S313" s="9"/>
    </row>
    <row r="314" spans="1:19" s="6" customFormat="1" ht="19.5" customHeight="1" x14ac:dyDescent="0.3">
      <c r="A314" s="11"/>
      <c r="G314" s="7"/>
      <c r="K314" s="7"/>
      <c r="L314" s="9"/>
      <c r="O314" s="6" t="s">
        <v>848</v>
      </c>
      <c r="Q314" s="7"/>
      <c r="R314" s="9"/>
      <c r="S314" s="9"/>
    </row>
    <row r="315" spans="1:19" s="6" customFormat="1" ht="19.5" customHeight="1" x14ac:dyDescent="0.3">
      <c r="A315" s="11"/>
      <c r="G315" s="7"/>
      <c r="K315" s="7"/>
      <c r="L315" s="9"/>
      <c r="O315" s="6" t="s">
        <v>849</v>
      </c>
      <c r="Q315" s="7"/>
      <c r="R315" s="9"/>
      <c r="S315" s="9"/>
    </row>
    <row r="316" spans="1:19" s="6" customFormat="1" ht="19.5" customHeight="1" x14ac:dyDescent="0.3">
      <c r="A316" s="11"/>
      <c r="G316" s="7"/>
      <c r="K316" s="7"/>
      <c r="L316" s="9"/>
      <c r="O316" s="6" t="s">
        <v>850</v>
      </c>
      <c r="Q316" s="7"/>
      <c r="R316" s="9"/>
      <c r="S316" s="9"/>
    </row>
    <row r="317" spans="1:19" s="6" customFormat="1" ht="19.5" customHeight="1" x14ac:dyDescent="0.3">
      <c r="A317" s="11"/>
      <c r="G317" s="7"/>
      <c r="K317" s="7"/>
      <c r="L317" s="9"/>
      <c r="O317" s="6" t="s">
        <v>851</v>
      </c>
      <c r="Q317" s="7"/>
      <c r="R317" s="9"/>
      <c r="S317" s="9"/>
    </row>
    <row r="318" spans="1:19" s="6" customFormat="1" ht="19.5" customHeight="1" x14ac:dyDescent="0.3">
      <c r="A318" s="11"/>
      <c r="G318" s="7"/>
      <c r="K318" s="7"/>
      <c r="L318" s="9"/>
      <c r="O318" s="6" t="s">
        <v>852</v>
      </c>
      <c r="Q318" s="7"/>
      <c r="R318" s="9"/>
      <c r="S318" s="9"/>
    </row>
    <row r="319" spans="1:19" s="6" customFormat="1" ht="19.5" customHeight="1" x14ac:dyDescent="0.3">
      <c r="A319" s="11"/>
      <c r="G319" s="7"/>
      <c r="K319" s="7"/>
      <c r="L319" s="9"/>
      <c r="O319" s="6" t="s">
        <v>853</v>
      </c>
      <c r="Q319" s="7"/>
      <c r="R319" s="9"/>
      <c r="S319" s="9"/>
    </row>
    <row r="320" spans="1:19" s="6" customFormat="1" ht="19.5" customHeight="1" x14ac:dyDescent="0.3">
      <c r="A320" s="11"/>
      <c r="G320" s="7"/>
      <c r="K320" s="7"/>
      <c r="L320" s="9"/>
      <c r="O320" s="6" t="s">
        <v>854</v>
      </c>
      <c r="Q320" s="7"/>
      <c r="R320" s="9"/>
      <c r="S320" s="9"/>
    </row>
    <row r="321" spans="1:19" s="6" customFormat="1" ht="19.5" customHeight="1" x14ac:dyDescent="0.3">
      <c r="A321" s="11"/>
      <c r="G321" s="7"/>
      <c r="K321" s="7"/>
      <c r="L321" s="9"/>
      <c r="O321" s="6" t="s">
        <v>855</v>
      </c>
      <c r="Q321" s="7"/>
      <c r="R321" s="9"/>
      <c r="S321" s="9"/>
    </row>
    <row r="322" spans="1:19" s="6" customFormat="1" ht="19.5" customHeight="1" x14ac:dyDescent="0.3">
      <c r="A322" s="11"/>
      <c r="G322" s="7"/>
      <c r="K322" s="7"/>
      <c r="L322" s="9"/>
      <c r="O322" s="6" t="s">
        <v>856</v>
      </c>
      <c r="Q322" s="7"/>
      <c r="R322" s="9"/>
      <c r="S322" s="9"/>
    </row>
    <row r="323" spans="1:19" s="6" customFormat="1" ht="19.5" customHeight="1" x14ac:dyDescent="0.3">
      <c r="A323" s="11"/>
      <c r="G323" s="7"/>
      <c r="K323" s="7"/>
      <c r="L323" s="9"/>
      <c r="O323" s="6" t="s">
        <v>857</v>
      </c>
      <c r="Q323" s="7"/>
      <c r="R323" s="9"/>
      <c r="S323" s="9"/>
    </row>
    <row r="324" spans="1:19" s="6" customFormat="1" ht="19.5" customHeight="1" x14ac:dyDescent="0.3">
      <c r="A324" s="11"/>
      <c r="G324" s="7"/>
      <c r="K324" s="7"/>
      <c r="L324" s="9"/>
      <c r="O324" s="6" t="s">
        <v>858</v>
      </c>
      <c r="Q324" s="7"/>
      <c r="R324" s="9"/>
      <c r="S324" s="9"/>
    </row>
    <row r="325" spans="1:19" s="6" customFormat="1" ht="19.5" customHeight="1" x14ac:dyDescent="0.3">
      <c r="A325" s="11"/>
      <c r="G325" s="7"/>
      <c r="K325" s="7"/>
      <c r="L325" s="9"/>
      <c r="O325" s="6" t="s">
        <v>859</v>
      </c>
      <c r="Q325" s="7"/>
      <c r="R325" s="9"/>
      <c r="S325" s="9"/>
    </row>
    <row r="326" spans="1:19" s="6" customFormat="1" ht="19.5" customHeight="1" x14ac:dyDescent="0.3">
      <c r="A326" s="11"/>
      <c r="G326" s="7"/>
      <c r="K326" s="7"/>
      <c r="L326" s="9"/>
      <c r="O326" s="6" t="s">
        <v>860</v>
      </c>
      <c r="Q326" s="7"/>
      <c r="R326" s="9"/>
      <c r="S326" s="9"/>
    </row>
    <row r="327" spans="1:19" s="6" customFormat="1" ht="19.5" customHeight="1" x14ac:dyDescent="0.3">
      <c r="A327" s="11"/>
      <c r="G327" s="7"/>
      <c r="K327" s="7"/>
      <c r="L327" s="9"/>
      <c r="O327" s="6" t="s">
        <v>861</v>
      </c>
      <c r="Q327" s="7"/>
      <c r="R327" s="9"/>
      <c r="S327" s="9"/>
    </row>
    <row r="328" spans="1:19" s="6" customFormat="1" ht="19.5" customHeight="1" x14ac:dyDescent="0.3">
      <c r="A328" s="11"/>
      <c r="G328" s="7"/>
      <c r="K328" s="7"/>
      <c r="L328" s="9"/>
      <c r="O328" s="6" t="s">
        <v>862</v>
      </c>
      <c r="Q328" s="7"/>
      <c r="R328" s="9"/>
      <c r="S328" s="9"/>
    </row>
    <row r="329" spans="1:19" s="6" customFormat="1" ht="19.5" customHeight="1" x14ac:dyDescent="0.3">
      <c r="A329" s="11"/>
      <c r="G329" s="7"/>
      <c r="K329" s="7"/>
      <c r="L329" s="9"/>
      <c r="O329" s="6" t="s">
        <v>863</v>
      </c>
      <c r="Q329" s="7"/>
      <c r="R329" s="9"/>
      <c r="S329" s="9"/>
    </row>
    <row r="330" spans="1:19" s="6" customFormat="1" ht="19.5" customHeight="1" x14ac:dyDescent="0.3">
      <c r="A330" s="11"/>
      <c r="G330" s="7"/>
      <c r="K330" s="7"/>
      <c r="L330" s="9"/>
      <c r="O330" s="6" t="s">
        <v>864</v>
      </c>
      <c r="Q330" s="7"/>
      <c r="R330" s="9"/>
      <c r="S330" s="9"/>
    </row>
    <row r="331" spans="1:19" s="6" customFormat="1" ht="19.5" customHeight="1" x14ac:dyDescent="0.3">
      <c r="A331" s="11"/>
      <c r="G331" s="7"/>
      <c r="K331" s="7"/>
      <c r="L331" s="9"/>
      <c r="O331" s="6" t="s">
        <v>865</v>
      </c>
      <c r="Q331" s="7"/>
      <c r="R331" s="9"/>
      <c r="S331" s="9"/>
    </row>
    <row r="332" spans="1:19" s="6" customFormat="1" ht="19.5" customHeight="1" x14ac:dyDescent="0.3">
      <c r="A332" s="11"/>
      <c r="G332" s="7"/>
      <c r="K332" s="7"/>
      <c r="L332" s="9"/>
      <c r="O332" s="6" t="s">
        <v>866</v>
      </c>
      <c r="Q332" s="7"/>
      <c r="R332" s="9"/>
      <c r="S332" s="9"/>
    </row>
    <row r="333" spans="1:19" s="6" customFormat="1" ht="19.5" customHeight="1" x14ac:dyDescent="0.3">
      <c r="A333" s="11"/>
      <c r="G333" s="7"/>
      <c r="K333" s="7"/>
      <c r="L333" s="9"/>
      <c r="O333" s="6" t="s">
        <v>867</v>
      </c>
      <c r="Q333" s="7"/>
      <c r="R333" s="9"/>
      <c r="S333" s="9"/>
    </row>
    <row r="334" spans="1:19" s="6" customFormat="1" ht="19.5" customHeight="1" x14ac:dyDescent="0.3">
      <c r="A334" s="11"/>
      <c r="G334" s="7"/>
      <c r="K334" s="7"/>
      <c r="L334" s="9"/>
      <c r="O334" s="6" t="s">
        <v>868</v>
      </c>
      <c r="Q334" s="7"/>
      <c r="R334" s="9"/>
      <c r="S334" s="9"/>
    </row>
    <row r="335" spans="1:19" s="6" customFormat="1" ht="19.5" customHeight="1" x14ac:dyDescent="0.3">
      <c r="A335" s="11"/>
      <c r="G335" s="7"/>
      <c r="K335" s="7"/>
      <c r="L335" s="9"/>
      <c r="O335" s="6" t="s">
        <v>869</v>
      </c>
      <c r="Q335" s="7"/>
      <c r="R335" s="9"/>
      <c r="S335" s="9"/>
    </row>
    <row r="336" spans="1:19" s="6" customFormat="1" ht="19.5" customHeight="1" x14ac:dyDescent="0.3">
      <c r="A336" s="11"/>
      <c r="G336" s="7"/>
      <c r="K336" s="7"/>
      <c r="L336" s="9"/>
      <c r="O336" s="6" t="s">
        <v>870</v>
      </c>
      <c r="Q336" s="7"/>
      <c r="R336" s="9"/>
      <c r="S336" s="9"/>
    </row>
    <row r="337" spans="1:19" s="6" customFormat="1" ht="19.5" customHeight="1" x14ac:dyDescent="0.3">
      <c r="A337" s="11"/>
      <c r="G337" s="7"/>
      <c r="K337" s="7"/>
      <c r="L337" s="9"/>
      <c r="O337" s="6" t="s">
        <v>871</v>
      </c>
      <c r="Q337" s="7"/>
      <c r="R337" s="9"/>
      <c r="S337" s="9"/>
    </row>
    <row r="338" spans="1:19" s="6" customFormat="1" ht="19.5" customHeight="1" x14ac:dyDescent="0.3">
      <c r="A338" s="11"/>
      <c r="G338" s="7"/>
      <c r="K338" s="7"/>
      <c r="L338" s="9"/>
      <c r="O338" s="6" t="s">
        <v>872</v>
      </c>
      <c r="Q338" s="7"/>
      <c r="R338" s="9"/>
      <c r="S338" s="9"/>
    </row>
    <row r="339" spans="1:19" s="6" customFormat="1" ht="19.5" customHeight="1" x14ac:dyDescent="0.3">
      <c r="A339" s="11"/>
      <c r="G339" s="7"/>
      <c r="K339" s="7"/>
      <c r="L339" s="9"/>
      <c r="O339" s="6" t="s">
        <v>873</v>
      </c>
      <c r="Q339" s="7"/>
      <c r="R339" s="9"/>
      <c r="S339" s="9"/>
    </row>
    <row r="340" spans="1:19" s="6" customFormat="1" ht="19.5" customHeight="1" x14ac:dyDescent="0.3">
      <c r="A340" s="11"/>
      <c r="G340" s="7"/>
      <c r="K340" s="7"/>
      <c r="L340" s="9"/>
      <c r="O340" s="6" t="s">
        <v>874</v>
      </c>
      <c r="Q340" s="7"/>
      <c r="R340" s="9"/>
      <c r="S340" s="9"/>
    </row>
    <row r="341" spans="1:19" s="6" customFormat="1" ht="19.5" customHeight="1" x14ac:dyDescent="0.3">
      <c r="A341" s="11"/>
      <c r="G341" s="7"/>
      <c r="K341" s="7"/>
      <c r="L341" s="9"/>
      <c r="O341" s="6" t="s">
        <v>875</v>
      </c>
      <c r="Q341" s="7"/>
      <c r="R341" s="9"/>
      <c r="S341" s="9"/>
    </row>
    <row r="342" spans="1:19" s="6" customFormat="1" ht="19.5" customHeight="1" x14ac:dyDescent="0.3">
      <c r="A342" s="11"/>
      <c r="G342" s="7"/>
      <c r="K342" s="7"/>
      <c r="L342" s="9"/>
      <c r="O342" s="6" t="s">
        <v>876</v>
      </c>
      <c r="Q342" s="7"/>
      <c r="R342" s="9"/>
      <c r="S342" s="9"/>
    </row>
    <row r="343" spans="1:19" s="6" customFormat="1" ht="19.5" customHeight="1" x14ac:dyDescent="0.3">
      <c r="A343" s="11"/>
      <c r="G343" s="7"/>
      <c r="K343" s="7"/>
      <c r="L343" s="9"/>
      <c r="O343" s="6" t="s">
        <v>877</v>
      </c>
      <c r="Q343" s="7"/>
      <c r="R343" s="9"/>
      <c r="S343" s="9"/>
    </row>
    <row r="344" spans="1:19" s="6" customFormat="1" ht="19.5" customHeight="1" x14ac:dyDescent="0.3">
      <c r="A344" s="11"/>
      <c r="G344" s="7"/>
      <c r="K344" s="7"/>
      <c r="L344" s="9"/>
      <c r="O344" s="6" t="s">
        <v>878</v>
      </c>
      <c r="Q344" s="7"/>
      <c r="R344" s="9"/>
      <c r="S344" s="9"/>
    </row>
    <row r="345" spans="1:19" s="6" customFormat="1" ht="19.5" customHeight="1" x14ac:dyDescent="0.3">
      <c r="A345" s="11"/>
      <c r="G345" s="7"/>
      <c r="K345" s="7"/>
      <c r="L345" s="9"/>
      <c r="O345" s="6" t="s">
        <v>879</v>
      </c>
      <c r="Q345" s="7"/>
      <c r="R345" s="9"/>
      <c r="S345" s="9"/>
    </row>
    <row r="346" spans="1:19" s="6" customFormat="1" ht="19.5" customHeight="1" x14ac:dyDescent="0.3">
      <c r="A346" s="11"/>
      <c r="G346" s="7"/>
      <c r="K346" s="7"/>
      <c r="L346" s="9"/>
      <c r="O346" s="6" t="s">
        <v>880</v>
      </c>
      <c r="Q346" s="7"/>
      <c r="R346" s="9"/>
      <c r="S346" s="9"/>
    </row>
    <row r="347" spans="1:19" s="6" customFormat="1" ht="19.5" customHeight="1" x14ac:dyDescent="0.3">
      <c r="A347" s="11"/>
      <c r="G347" s="7"/>
      <c r="K347" s="7"/>
      <c r="L347" s="9"/>
      <c r="O347" s="6" t="s">
        <v>881</v>
      </c>
      <c r="Q347" s="7"/>
      <c r="R347" s="9"/>
      <c r="S347" s="9"/>
    </row>
    <row r="348" spans="1:19" s="6" customFormat="1" ht="19.5" customHeight="1" x14ac:dyDescent="0.3">
      <c r="A348" s="11"/>
      <c r="G348" s="7"/>
      <c r="K348" s="7"/>
      <c r="L348" s="9"/>
      <c r="O348" s="6" t="s">
        <v>882</v>
      </c>
      <c r="Q348" s="7"/>
      <c r="R348" s="9"/>
      <c r="S348" s="9"/>
    </row>
    <row r="349" spans="1:19" s="6" customFormat="1" ht="19.5" customHeight="1" x14ac:dyDescent="0.3">
      <c r="A349" s="11"/>
      <c r="G349" s="7"/>
      <c r="K349" s="7"/>
      <c r="L349" s="9"/>
      <c r="O349" s="6" t="s">
        <v>883</v>
      </c>
      <c r="Q349" s="7"/>
      <c r="R349" s="9"/>
      <c r="S349" s="9"/>
    </row>
    <row r="350" spans="1:19" s="6" customFormat="1" ht="19.5" customHeight="1" x14ac:dyDescent="0.3">
      <c r="A350" s="11"/>
      <c r="G350" s="7"/>
      <c r="K350" s="7"/>
      <c r="L350" s="9"/>
      <c r="O350" s="6" t="s">
        <v>884</v>
      </c>
      <c r="Q350" s="7"/>
      <c r="R350" s="9"/>
      <c r="S350" s="9"/>
    </row>
    <row r="351" spans="1:19" s="6" customFormat="1" ht="19.5" customHeight="1" x14ac:dyDescent="0.3">
      <c r="A351" s="11"/>
      <c r="G351" s="7"/>
      <c r="K351" s="7"/>
      <c r="L351" s="9"/>
      <c r="O351" s="6" t="s">
        <v>885</v>
      </c>
      <c r="Q351" s="7"/>
      <c r="R351" s="9"/>
      <c r="S351" s="9"/>
    </row>
    <row r="352" spans="1:19" s="6" customFormat="1" ht="19.5" customHeight="1" x14ac:dyDescent="0.3">
      <c r="A352" s="11"/>
      <c r="G352" s="7"/>
      <c r="K352" s="7"/>
      <c r="L352" s="9"/>
      <c r="O352" s="6" t="s">
        <v>886</v>
      </c>
      <c r="Q352" s="7"/>
      <c r="R352" s="9"/>
      <c r="S352" s="9"/>
    </row>
    <row r="353" spans="1:19" s="6" customFormat="1" ht="19.5" customHeight="1" x14ac:dyDescent="0.3">
      <c r="A353" s="11"/>
      <c r="G353" s="7"/>
      <c r="K353" s="7"/>
      <c r="L353" s="9"/>
      <c r="O353" s="6" t="s">
        <v>887</v>
      </c>
      <c r="Q353" s="7"/>
      <c r="R353" s="9"/>
      <c r="S353" s="9"/>
    </row>
    <row r="354" spans="1:19" s="6" customFormat="1" ht="19.5" customHeight="1" x14ac:dyDescent="0.3">
      <c r="A354" s="11"/>
      <c r="G354" s="7"/>
      <c r="K354" s="7"/>
      <c r="L354" s="9"/>
      <c r="O354" s="6" t="s">
        <v>888</v>
      </c>
      <c r="Q354" s="7"/>
      <c r="R354" s="9"/>
      <c r="S354" s="9"/>
    </row>
    <row r="355" spans="1:19" s="6" customFormat="1" ht="19.5" customHeight="1" x14ac:dyDescent="0.3">
      <c r="A355" s="11"/>
      <c r="G355" s="7"/>
      <c r="K355" s="7"/>
      <c r="L355" s="9"/>
      <c r="O355" s="6" t="s">
        <v>889</v>
      </c>
      <c r="Q355" s="7"/>
      <c r="R355" s="9"/>
      <c r="S355" s="9"/>
    </row>
    <row r="356" spans="1:19" s="6" customFormat="1" ht="19.5" customHeight="1" x14ac:dyDescent="0.3">
      <c r="A356" s="11"/>
      <c r="G356" s="7"/>
      <c r="K356" s="7"/>
      <c r="L356" s="9"/>
      <c r="O356" s="6" t="s">
        <v>890</v>
      </c>
      <c r="Q356" s="7"/>
      <c r="R356" s="9"/>
      <c r="S356" s="9"/>
    </row>
    <row r="357" spans="1:19" s="6" customFormat="1" ht="19.5" customHeight="1" x14ac:dyDescent="0.3">
      <c r="A357" s="11"/>
      <c r="G357" s="7"/>
      <c r="K357" s="7"/>
      <c r="L357" s="9"/>
      <c r="O357" s="6" t="s">
        <v>891</v>
      </c>
      <c r="Q357" s="7"/>
      <c r="R357" s="9"/>
      <c r="S357" s="9"/>
    </row>
    <row r="358" spans="1:19" s="6" customFormat="1" ht="19.5" customHeight="1" x14ac:dyDescent="0.3">
      <c r="A358" s="11"/>
      <c r="G358" s="7"/>
      <c r="K358" s="7"/>
      <c r="L358" s="9"/>
      <c r="O358" s="6" t="s">
        <v>892</v>
      </c>
      <c r="Q358" s="7"/>
      <c r="R358" s="9"/>
      <c r="S358" s="9"/>
    </row>
    <row r="359" spans="1:19" s="6" customFormat="1" ht="19.5" customHeight="1" x14ac:dyDescent="0.3">
      <c r="A359" s="11"/>
      <c r="G359" s="7"/>
      <c r="K359" s="7"/>
      <c r="L359" s="9"/>
      <c r="O359" s="6" t="s">
        <v>893</v>
      </c>
      <c r="Q359" s="7"/>
      <c r="R359" s="9"/>
      <c r="S359" s="9"/>
    </row>
    <row r="360" spans="1:19" s="6" customFormat="1" ht="19.5" customHeight="1" x14ac:dyDescent="0.3">
      <c r="A360" s="11"/>
      <c r="G360" s="7"/>
      <c r="K360" s="7"/>
      <c r="L360" s="9"/>
      <c r="O360" s="6" t="s">
        <v>894</v>
      </c>
      <c r="Q360" s="7"/>
      <c r="R360" s="9"/>
      <c r="S360" s="9"/>
    </row>
    <row r="361" spans="1:19" s="6" customFormat="1" ht="19.5" customHeight="1" x14ac:dyDescent="0.3">
      <c r="A361" s="11"/>
      <c r="G361" s="7"/>
      <c r="K361" s="7"/>
      <c r="L361" s="9"/>
      <c r="O361" s="6" t="s">
        <v>895</v>
      </c>
      <c r="Q361" s="7"/>
      <c r="R361" s="9"/>
      <c r="S361" s="9"/>
    </row>
    <row r="362" spans="1:19" s="6" customFormat="1" ht="19.5" customHeight="1" x14ac:dyDescent="0.3">
      <c r="A362" s="11"/>
      <c r="G362" s="7"/>
      <c r="K362" s="7"/>
      <c r="L362" s="9"/>
      <c r="O362" s="6" t="s">
        <v>896</v>
      </c>
      <c r="Q362" s="7"/>
      <c r="R362" s="9"/>
      <c r="S362" s="9"/>
    </row>
    <row r="363" spans="1:19" s="6" customFormat="1" ht="19.5" customHeight="1" x14ac:dyDescent="0.3">
      <c r="A363" s="11"/>
      <c r="G363" s="7"/>
      <c r="K363" s="7"/>
      <c r="L363" s="9"/>
      <c r="O363" s="6" t="s">
        <v>897</v>
      </c>
      <c r="Q363" s="7"/>
      <c r="R363" s="9"/>
      <c r="S363" s="9"/>
    </row>
    <row r="364" spans="1:19" s="6" customFormat="1" ht="19.5" customHeight="1" x14ac:dyDescent="0.3">
      <c r="A364" s="11"/>
      <c r="G364" s="7"/>
      <c r="K364" s="7"/>
      <c r="L364" s="9"/>
      <c r="O364" s="6" t="s">
        <v>898</v>
      </c>
      <c r="Q364" s="7"/>
      <c r="R364" s="9"/>
      <c r="S364" s="9"/>
    </row>
    <row r="365" spans="1:19" s="6" customFormat="1" ht="19.5" customHeight="1" x14ac:dyDescent="0.3">
      <c r="A365" s="11"/>
      <c r="G365" s="7"/>
      <c r="K365" s="7"/>
      <c r="L365" s="9"/>
      <c r="O365" s="6" t="s">
        <v>899</v>
      </c>
      <c r="Q365" s="7"/>
      <c r="R365" s="9"/>
      <c r="S365" s="9"/>
    </row>
    <row r="366" spans="1:19" s="6" customFormat="1" ht="19.5" customHeight="1" x14ac:dyDescent="0.3">
      <c r="A366" s="11"/>
      <c r="G366" s="7"/>
      <c r="K366" s="7"/>
      <c r="L366" s="9"/>
      <c r="O366" s="6" t="s">
        <v>900</v>
      </c>
      <c r="Q366" s="7"/>
      <c r="R366" s="9"/>
      <c r="S366" s="9"/>
    </row>
    <row r="367" spans="1:19" s="6" customFormat="1" ht="19.5" customHeight="1" x14ac:dyDescent="0.3">
      <c r="A367" s="11"/>
      <c r="G367" s="7"/>
      <c r="K367" s="7"/>
      <c r="L367" s="9"/>
      <c r="O367" s="6" t="s">
        <v>901</v>
      </c>
      <c r="Q367" s="7"/>
      <c r="R367" s="9"/>
      <c r="S367" s="9"/>
    </row>
    <row r="368" spans="1:19" s="6" customFormat="1" ht="19.5" customHeight="1" x14ac:dyDescent="0.3">
      <c r="A368" s="11"/>
      <c r="G368" s="7"/>
      <c r="K368" s="7"/>
      <c r="L368" s="9"/>
      <c r="O368" s="6" t="s">
        <v>902</v>
      </c>
      <c r="Q368" s="7"/>
      <c r="R368" s="9"/>
      <c r="S368" s="9"/>
    </row>
    <row r="369" spans="1:19" s="6" customFormat="1" ht="19.5" customHeight="1" x14ac:dyDescent="0.3">
      <c r="A369" s="11"/>
      <c r="G369" s="7"/>
      <c r="K369" s="7"/>
      <c r="L369" s="9"/>
      <c r="O369" s="6" t="s">
        <v>903</v>
      </c>
      <c r="Q369" s="7"/>
      <c r="R369" s="9"/>
      <c r="S369" s="9"/>
    </row>
    <row r="370" spans="1:19" s="6" customFormat="1" ht="19.5" customHeight="1" x14ac:dyDescent="0.3">
      <c r="A370" s="11"/>
      <c r="G370" s="7"/>
      <c r="K370" s="7"/>
      <c r="L370" s="9"/>
      <c r="O370" s="6" t="s">
        <v>904</v>
      </c>
      <c r="Q370" s="7"/>
      <c r="R370" s="9"/>
      <c r="S370" s="9"/>
    </row>
    <row r="371" spans="1:19" s="13" customFormat="1" ht="19.5" customHeight="1" x14ac:dyDescent="0.3">
      <c r="A371" s="12"/>
      <c r="G371" s="14"/>
      <c r="K371" s="14"/>
      <c r="L371" s="15"/>
      <c r="O371" s="6" t="s">
        <v>905</v>
      </c>
      <c r="Q371" s="14"/>
      <c r="R371" s="15"/>
      <c r="S371" s="15"/>
    </row>
    <row r="372" spans="1:19" s="13" customFormat="1" ht="19.5" customHeight="1" x14ac:dyDescent="0.3">
      <c r="A372" s="12"/>
      <c r="G372" s="14"/>
      <c r="K372" s="14"/>
      <c r="L372" s="15"/>
      <c r="Q372" s="14"/>
      <c r="R372" s="15"/>
      <c r="S372" s="15"/>
    </row>
    <row r="373" spans="1:19" s="13" customFormat="1" ht="19.5" customHeight="1" x14ac:dyDescent="0.3">
      <c r="A373" s="12"/>
      <c r="G373" s="14"/>
      <c r="K373" s="14"/>
      <c r="L373" s="15"/>
      <c r="Q373" s="14"/>
      <c r="R373" s="15"/>
      <c r="S373" s="15"/>
    </row>
    <row r="374" spans="1:19" s="13" customFormat="1" ht="19.5" customHeight="1" x14ac:dyDescent="0.3">
      <c r="A374" s="12"/>
      <c r="G374" s="14"/>
      <c r="K374" s="14"/>
      <c r="L374" s="15"/>
      <c r="Q374" s="14"/>
      <c r="R374" s="15"/>
      <c r="S374" s="15"/>
    </row>
    <row r="375" spans="1:19" s="13" customFormat="1" ht="19.5" customHeight="1" x14ac:dyDescent="0.3">
      <c r="A375" s="12"/>
      <c r="G375" s="14"/>
      <c r="K375" s="14"/>
      <c r="L375" s="15"/>
      <c r="Q375" s="14"/>
      <c r="R375" s="15"/>
      <c r="S375" s="15"/>
    </row>
    <row r="376" spans="1:19" s="13" customFormat="1" ht="19.5" customHeight="1" x14ac:dyDescent="0.3">
      <c r="A376" s="12"/>
      <c r="G376" s="14"/>
      <c r="K376" s="14"/>
      <c r="L376" s="15"/>
      <c r="Q376" s="14"/>
      <c r="R376" s="15"/>
      <c r="S376" s="15"/>
    </row>
  </sheetData>
  <sheetProtection selectLockedCells="1" selectUnlockedCells="1"/>
  <phoneticPr fontId="21" type="noConversion"/>
  <pageMargins left="0.1701388888888889" right="0.1902777777777778" top="0.6" bottom="0.37013888888888891" header="0.51181102362204722" footer="0.51181102362204722"/>
  <pageSetup paperSize="9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4"/>
  <dimension ref="A1:Y6"/>
  <sheetViews>
    <sheetView view="pageBreakPreview" topLeftCell="F1" zoomScale="95" zoomScaleNormal="85" zoomScaleSheetLayoutView="95" workbookViewId="0">
      <selection activeCell="I12" sqref="I12"/>
    </sheetView>
  </sheetViews>
  <sheetFormatPr defaultColWidth="10.625" defaultRowHeight="16.5" customHeight="1" x14ac:dyDescent="0.25"/>
  <sheetData>
    <row r="1" spans="1:25" s="17" customFormat="1" ht="17.25" customHeight="1" x14ac:dyDescent="0.25">
      <c r="A1" s="16" t="s">
        <v>906</v>
      </c>
      <c r="B1" s="17" t="s">
        <v>907</v>
      </c>
      <c r="C1" s="17" t="s">
        <v>908</v>
      </c>
      <c r="D1" s="17" t="s">
        <v>909</v>
      </c>
      <c r="E1" s="17" t="s">
        <v>910</v>
      </c>
      <c r="F1" s="17" t="s">
        <v>911</v>
      </c>
      <c r="G1" s="18" t="s">
        <v>912</v>
      </c>
      <c r="H1" s="17" t="s">
        <v>913</v>
      </c>
      <c r="I1" s="17" t="s">
        <v>914</v>
      </c>
      <c r="J1" s="17" t="s">
        <v>915</v>
      </c>
      <c r="K1" s="17" t="s">
        <v>916</v>
      </c>
      <c r="L1" s="17" t="s">
        <v>917</v>
      </c>
      <c r="M1" s="18" t="s">
        <v>918</v>
      </c>
      <c r="N1"/>
      <c r="O1"/>
      <c r="P1"/>
      <c r="Q1"/>
      <c r="R1"/>
      <c r="S1"/>
      <c r="T1"/>
      <c r="U1"/>
      <c r="V1"/>
      <c r="W1"/>
      <c r="X1"/>
      <c r="Y1"/>
    </row>
    <row r="2" spans="1:25" s="17" customFormat="1" ht="17.25" customHeight="1" x14ac:dyDescent="0.25">
      <c r="A2" s="16" t="s">
        <v>5</v>
      </c>
      <c r="B2" s="17" t="s">
        <v>5</v>
      </c>
      <c r="C2" s="17" t="s">
        <v>5</v>
      </c>
      <c r="D2" s="17" t="s">
        <v>5</v>
      </c>
      <c r="E2" s="17" t="s">
        <v>5</v>
      </c>
      <c r="F2" s="17" t="s">
        <v>5</v>
      </c>
      <c r="G2" s="17" t="s">
        <v>919</v>
      </c>
      <c r="H2" s="17" t="s">
        <v>5</v>
      </c>
      <c r="I2" s="17" t="s">
        <v>5</v>
      </c>
      <c r="J2" s="17" t="s">
        <v>919</v>
      </c>
      <c r="K2" s="17" t="s">
        <v>5</v>
      </c>
      <c r="L2" s="17" t="s">
        <v>5</v>
      </c>
      <c r="M2" s="17" t="s">
        <v>5</v>
      </c>
      <c r="N2"/>
      <c r="O2"/>
      <c r="P2"/>
      <c r="Q2"/>
      <c r="R2"/>
      <c r="S2"/>
      <c r="T2"/>
      <c r="U2"/>
      <c r="V2"/>
      <c r="W2"/>
      <c r="X2"/>
      <c r="Y2"/>
    </row>
    <row r="3" spans="1:25" s="17" customFormat="1" ht="17.25" customHeight="1" x14ac:dyDescent="0.25">
      <c r="A3" s="16" t="s">
        <v>920</v>
      </c>
      <c r="B3" s="17" t="s">
        <v>921</v>
      </c>
      <c r="C3" s="17" t="s">
        <v>921</v>
      </c>
      <c r="D3" s="17" t="s">
        <v>921</v>
      </c>
      <c r="E3" s="17" t="s">
        <v>921</v>
      </c>
      <c r="F3" s="17" t="s">
        <v>922</v>
      </c>
      <c r="G3" s="17" t="s">
        <v>920</v>
      </c>
      <c r="H3" s="17" t="s">
        <v>920</v>
      </c>
      <c r="I3" s="17" t="s">
        <v>920</v>
      </c>
      <c r="J3" s="17" t="s">
        <v>920</v>
      </c>
      <c r="K3" s="17" t="s">
        <v>920</v>
      </c>
      <c r="L3" s="17" t="s">
        <v>920</v>
      </c>
      <c r="M3" s="17" t="s">
        <v>920</v>
      </c>
      <c r="N3"/>
      <c r="O3"/>
      <c r="P3"/>
      <c r="Q3"/>
      <c r="R3"/>
      <c r="S3"/>
      <c r="T3"/>
      <c r="U3"/>
      <c r="V3"/>
      <c r="W3"/>
      <c r="X3"/>
      <c r="Y3"/>
    </row>
    <row r="4" spans="1:25" s="17" customFormat="1" ht="17.25" customHeight="1" x14ac:dyDescent="0.25">
      <c r="A4" s="16">
        <v>500</v>
      </c>
      <c r="B4" s="17">
        <v>8</v>
      </c>
      <c r="C4" s="17">
        <v>8</v>
      </c>
      <c r="D4" s="17">
        <v>8</v>
      </c>
      <c r="E4" s="17">
        <v>8</v>
      </c>
      <c r="F4" s="17">
        <v>8</v>
      </c>
      <c r="G4" s="17">
        <v>5</v>
      </c>
      <c r="H4" s="17">
        <v>1</v>
      </c>
      <c r="I4" s="17">
        <v>1</v>
      </c>
      <c r="J4" s="17">
        <v>1</v>
      </c>
      <c r="K4" s="17">
        <v>1</v>
      </c>
      <c r="L4" s="17">
        <v>100</v>
      </c>
      <c r="M4" s="17">
        <v>20</v>
      </c>
      <c r="N4"/>
      <c r="O4"/>
      <c r="P4"/>
      <c r="Q4"/>
      <c r="R4"/>
      <c r="S4"/>
      <c r="T4"/>
      <c r="U4"/>
      <c r="V4"/>
      <c r="W4"/>
      <c r="X4"/>
      <c r="Y4"/>
    </row>
    <row r="5" spans="1:25" s="20" customFormat="1" ht="39.950000000000003" customHeight="1" x14ac:dyDescent="0.25">
      <c r="A5" s="19" t="s">
        <v>923</v>
      </c>
      <c r="B5" s="20" t="s">
        <v>924</v>
      </c>
      <c r="C5" s="20" t="s">
        <v>925</v>
      </c>
      <c r="D5" s="20" t="s">
        <v>926</v>
      </c>
      <c r="E5" s="20" t="s">
        <v>927</v>
      </c>
      <c r="F5" s="20" t="s">
        <v>928</v>
      </c>
      <c r="G5" s="20" t="s">
        <v>929</v>
      </c>
      <c r="H5" s="20" t="s">
        <v>930</v>
      </c>
      <c r="I5" s="20" t="s">
        <v>931</v>
      </c>
      <c r="J5" s="20" t="s">
        <v>932</v>
      </c>
      <c r="K5" s="20" t="s">
        <v>933</v>
      </c>
      <c r="L5" s="20" t="s">
        <v>86</v>
      </c>
      <c r="M5" s="20" t="s">
        <v>87</v>
      </c>
      <c r="N5"/>
      <c r="O5"/>
      <c r="P5"/>
      <c r="Q5"/>
      <c r="R5"/>
      <c r="S5"/>
      <c r="T5"/>
      <c r="U5"/>
      <c r="V5"/>
      <c r="W5"/>
      <c r="X5"/>
      <c r="Y5"/>
    </row>
    <row r="6" spans="1:25" ht="17.25" customHeight="1" x14ac:dyDescent="0.25">
      <c r="G6" t="str">
        <f>IF(履歷表01!A58="","",履歷表01!A58)</f>
        <v/>
      </c>
      <c r="I6" t="str">
        <f>IF(履歷表01!K58="","",IF(履歷表01!K58="1-需檢核","2","1"))</f>
        <v/>
      </c>
      <c r="J6" t="str">
        <f>IF(履歷表01!G58="","",IF(履歷表01!G58="0-否","N","Y"))</f>
        <v/>
      </c>
      <c r="L6" t="str">
        <f>IF(履歷表01!P58="","",IF(履歷表01!P58="1-需檢核","1","2"))</f>
        <v/>
      </c>
      <c r="M6" t="str">
        <f>IF(履歷表01!W58="","",履歷表01!W58)</f>
        <v/>
      </c>
      <c r="N6" t="s">
        <v>934</v>
      </c>
    </row>
  </sheetData>
  <sheetProtection selectLockedCells="1" selectUnlockedCells="1"/>
  <phoneticPr fontId="21" type="noConversion"/>
  <pageMargins left="0.78749999999999998" right="0.78749999999999998" top="1.0527777777777778" bottom="1.0527777777777778" header="0.78749999999999998" footer="0.78749999999999998"/>
  <pageSetup paperSize="9" firstPageNumber="0" orientation="portrait" useFirstPageNumber="1" horizontalDpi="300" verticalDpi="300" r:id="rId1"/>
  <headerFooter alignWithMargins="0">
    <oddHeader>&amp;C&amp;"Times New Roman,標準"&amp;A</oddHeader>
    <oddFooter>&amp;C&amp;"Times New Roman,標準"頁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5"/>
  <dimension ref="A1:AA6"/>
  <sheetViews>
    <sheetView view="pageBreakPreview" topLeftCell="I1" zoomScale="95" zoomScaleNormal="100" zoomScaleSheetLayoutView="95" workbookViewId="0">
      <selection activeCell="M6" sqref="M6"/>
    </sheetView>
  </sheetViews>
  <sheetFormatPr defaultRowHeight="16.5" customHeight="1" x14ac:dyDescent="0.25"/>
  <cols>
    <col min="1" max="1" width="14.875" customWidth="1"/>
    <col min="2" max="5" width="11.625" customWidth="1"/>
    <col min="6" max="6" width="13.125" customWidth="1"/>
    <col min="7" max="9" width="11.625" customWidth="1"/>
    <col min="10" max="10" width="16" customWidth="1"/>
    <col min="11" max="28" width="11.625" customWidth="1"/>
  </cols>
  <sheetData>
    <row r="1" spans="1:27" s="17" customFormat="1" ht="16.5" customHeight="1" x14ac:dyDescent="0.25">
      <c r="A1" s="16" t="s">
        <v>906</v>
      </c>
      <c r="B1" s="17" t="s">
        <v>935</v>
      </c>
      <c r="C1" s="17" t="s">
        <v>936</v>
      </c>
      <c r="D1" s="17" t="s">
        <v>937</v>
      </c>
      <c r="E1" s="17" t="s">
        <v>938</v>
      </c>
      <c r="F1" s="17" t="s">
        <v>939</v>
      </c>
      <c r="G1" s="17" t="s">
        <v>940</v>
      </c>
      <c r="H1" s="17" t="s">
        <v>941</v>
      </c>
      <c r="I1" s="17" t="s">
        <v>942</v>
      </c>
      <c r="J1" s="17" t="s">
        <v>943</v>
      </c>
      <c r="K1" s="17" t="s">
        <v>944</v>
      </c>
      <c r="L1" s="17" t="s">
        <v>945</v>
      </c>
      <c r="M1" s="17" t="s">
        <v>946</v>
      </c>
      <c r="N1" s="17" t="s">
        <v>947</v>
      </c>
      <c r="O1" s="17" t="s">
        <v>948</v>
      </c>
      <c r="P1" s="17" t="s">
        <v>949</v>
      </c>
      <c r="Q1" s="17" t="s">
        <v>950</v>
      </c>
      <c r="R1" s="17" t="s">
        <v>951</v>
      </c>
      <c r="S1" s="17" t="s">
        <v>952</v>
      </c>
      <c r="T1" s="17" t="s">
        <v>953</v>
      </c>
      <c r="U1" s="17" t="s">
        <v>954</v>
      </c>
      <c r="V1" s="17" t="s">
        <v>955</v>
      </c>
      <c r="W1" s="17" t="s">
        <v>956</v>
      </c>
      <c r="X1" s="17" t="s">
        <v>957</v>
      </c>
      <c r="Y1" s="17" t="s">
        <v>958</v>
      </c>
      <c r="Z1" s="17" t="s">
        <v>959</v>
      </c>
      <c r="AA1" s="17" t="s">
        <v>960</v>
      </c>
    </row>
    <row r="2" spans="1:27" s="17" customFormat="1" ht="16.5" customHeight="1" x14ac:dyDescent="0.25">
      <c r="A2" s="16" t="s">
        <v>5</v>
      </c>
      <c r="B2" s="17" t="s">
        <v>5</v>
      </c>
      <c r="C2" s="17" t="s">
        <v>5</v>
      </c>
      <c r="D2" s="17" t="s">
        <v>5</v>
      </c>
      <c r="E2" s="17" t="s">
        <v>919</v>
      </c>
      <c r="F2" s="17" t="s">
        <v>5</v>
      </c>
      <c r="G2" s="17" t="s">
        <v>919</v>
      </c>
      <c r="H2" s="17" t="s">
        <v>5</v>
      </c>
      <c r="I2" s="17" t="s">
        <v>5</v>
      </c>
      <c r="J2" s="17" t="s">
        <v>5</v>
      </c>
      <c r="K2" s="17" t="s">
        <v>919</v>
      </c>
      <c r="L2" s="17" t="s">
        <v>5</v>
      </c>
      <c r="M2" s="17" t="s">
        <v>5</v>
      </c>
      <c r="N2" s="17" t="s">
        <v>5</v>
      </c>
      <c r="O2" s="17" t="s">
        <v>5</v>
      </c>
      <c r="P2" s="17" t="s">
        <v>919</v>
      </c>
      <c r="Q2" s="17" t="s">
        <v>5</v>
      </c>
      <c r="R2" s="17" t="s">
        <v>919</v>
      </c>
      <c r="S2" s="17" t="s">
        <v>5</v>
      </c>
      <c r="T2" s="17" t="s">
        <v>5</v>
      </c>
      <c r="U2" s="17" t="s">
        <v>5</v>
      </c>
      <c r="V2" s="17" t="s">
        <v>5</v>
      </c>
      <c r="W2" s="17" t="s">
        <v>5</v>
      </c>
      <c r="X2" s="17" t="s">
        <v>5</v>
      </c>
      <c r="Y2" s="17" t="s">
        <v>5</v>
      </c>
      <c r="Z2" s="17" t="s">
        <v>919</v>
      </c>
      <c r="AA2" s="17" t="s">
        <v>5</v>
      </c>
    </row>
    <row r="3" spans="1:27" s="17" customFormat="1" ht="16.5" customHeight="1" x14ac:dyDescent="0.25">
      <c r="A3" s="16" t="s">
        <v>920</v>
      </c>
      <c r="B3" s="17" t="s">
        <v>920</v>
      </c>
      <c r="C3" s="17" t="s">
        <v>920</v>
      </c>
      <c r="D3" s="17" t="s">
        <v>920</v>
      </c>
      <c r="E3" s="17" t="s">
        <v>961</v>
      </c>
      <c r="F3" s="17" t="s">
        <v>920</v>
      </c>
      <c r="G3" s="17" t="s">
        <v>920</v>
      </c>
      <c r="H3" s="17" t="s">
        <v>920</v>
      </c>
      <c r="I3" s="17" t="s">
        <v>962</v>
      </c>
      <c r="J3" s="17" t="s">
        <v>962</v>
      </c>
      <c r="K3" s="17" t="s">
        <v>920</v>
      </c>
      <c r="L3" s="17" t="s">
        <v>961</v>
      </c>
      <c r="M3" s="17" t="s">
        <v>920</v>
      </c>
      <c r="N3" s="17" t="s">
        <v>963</v>
      </c>
      <c r="O3" s="17" t="s">
        <v>963</v>
      </c>
      <c r="P3" s="17" t="s">
        <v>920</v>
      </c>
      <c r="Q3" s="17" t="s">
        <v>920</v>
      </c>
      <c r="R3" s="17" t="s">
        <v>920</v>
      </c>
      <c r="S3" s="17" t="s">
        <v>961</v>
      </c>
      <c r="T3" s="17" t="s">
        <v>961</v>
      </c>
      <c r="U3" s="17" t="s">
        <v>961</v>
      </c>
      <c r="V3" s="17" t="s">
        <v>961</v>
      </c>
      <c r="W3" s="17" t="s">
        <v>920</v>
      </c>
      <c r="X3" s="17" t="s">
        <v>920</v>
      </c>
      <c r="Y3" s="17" t="s">
        <v>920</v>
      </c>
      <c r="Z3" s="17" t="s">
        <v>920</v>
      </c>
      <c r="AA3" s="17" t="s">
        <v>961</v>
      </c>
    </row>
    <row r="4" spans="1:27" s="17" customFormat="1" ht="16.5" customHeight="1" x14ac:dyDescent="0.25">
      <c r="A4" s="16">
        <v>500</v>
      </c>
      <c r="B4" s="17">
        <v>20</v>
      </c>
      <c r="C4" s="17">
        <v>20</v>
      </c>
      <c r="D4" s="17">
        <v>20</v>
      </c>
      <c r="E4" s="17">
        <v>50</v>
      </c>
      <c r="F4" s="17">
        <v>30</v>
      </c>
      <c r="G4" s="17">
        <v>1</v>
      </c>
      <c r="H4" s="17">
        <v>1</v>
      </c>
      <c r="I4" s="17">
        <v>8</v>
      </c>
      <c r="J4" s="17">
        <v>8</v>
      </c>
      <c r="K4" s="17">
        <v>2</v>
      </c>
      <c r="L4" s="17">
        <v>30</v>
      </c>
      <c r="M4" s="17">
        <v>2</v>
      </c>
      <c r="N4" s="17" t="s">
        <v>964</v>
      </c>
      <c r="O4" s="17" t="s">
        <v>964</v>
      </c>
      <c r="P4" s="17">
        <v>1</v>
      </c>
      <c r="Q4" s="17">
        <v>2</v>
      </c>
      <c r="R4" s="17">
        <v>1</v>
      </c>
      <c r="S4" s="17">
        <v>100</v>
      </c>
      <c r="T4" s="17">
        <v>100</v>
      </c>
      <c r="U4" s="17">
        <v>100</v>
      </c>
      <c r="V4" s="17">
        <v>100</v>
      </c>
      <c r="W4" s="17">
        <v>6</v>
      </c>
      <c r="X4" s="17">
        <v>6</v>
      </c>
      <c r="Y4" s="17">
        <v>100</v>
      </c>
      <c r="Z4" s="17">
        <v>1</v>
      </c>
      <c r="AA4" s="17">
        <v>50</v>
      </c>
    </row>
    <row r="5" spans="1:27" s="20" customFormat="1" ht="33" customHeight="1" x14ac:dyDescent="0.25">
      <c r="A5" s="19" t="s">
        <v>965</v>
      </c>
      <c r="B5" s="20" t="s">
        <v>966</v>
      </c>
      <c r="C5" s="20" t="s">
        <v>967</v>
      </c>
      <c r="D5" s="20" t="s">
        <v>968</v>
      </c>
      <c r="E5" s="20" t="s">
        <v>969</v>
      </c>
      <c r="F5" s="20" t="s">
        <v>970</v>
      </c>
      <c r="G5" s="20" t="s">
        <v>56</v>
      </c>
      <c r="H5" s="20" t="s">
        <v>971</v>
      </c>
      <c r="I5" s="20" t="s">
        <v>972</v>
      </c>
      <c r="J5" s="20" t="s">
        <v>973</v>
      </c>
      <c r="K5" s="20" t="s">
        <v>974</v>
      </c>
      <c r="L5" s="20" t="s">
        <v>7</v>
      </c>
      <c r="M5" s="20" t="s">
        <v>13</v>
      </c>
      <c r="N5" s="20" t="s">
        <v>11</v>
      </c>
      <c r="O5" s="20" t="s">
        <v>12</v>
      </c>
      <c r="P5" s="20" t="s">
        <v>975</v>
      </c>
      <c r="Q5" s="20" t="s">
        <v>976</v>
      </c>
      <c r="R5" s="20" t="s">
        <v>977</v>
      </c>
      <c r="S5" s="20" t="s">
        <v>22</v>
      </c>
      <c r="T5" s="20" t="s">
        <v>25</v>
      </c>
      <c r="U5" s="20" t="s">
        <v>978</v>
      </c>
      <c r="V5" s="20" t="s">
        <v>979</v>
      </c>
      <c r="W5" s="20" t="s">
        <v>980</v>
      </c>
      <c r="X5" s="20" t="s">
        <v>981</v>
      </c>
      <c r="Y5" s="20" t="s">
        <v>27</v>
      </c>
      <c r="Z5" s="20" t="s">
        <v>982</v>
      </c>
      <c r="AA5" s="21" t="s">
        <v>983</v>
      </c>
    </row>
    <row r="6" spans="1:27" ht="16.5" customHeight="1" x14ac:dyDescent="0.25">
      <c r="B6" t="str">
        <f>IF(履歷表01!E3="","",履歷表01!E3)</f>
        <v/>
      </c>
      <c r="C6" t="str">
        <f>IF(履歷表01!S3="","",履歷表01!S3)</f>
        <v/>
      </c>
      <c r="D6" t="str">
        <f>IF(履歷表01!L3="","",履歷表01!L3)</f>
        <v/>
      </c>
      <c r="E6" t="str">
        <f>IF(履歷表01!E1="","",履歷表01!E1)</f>
        <v/>
      </c>
      <c r="F6" t="str">
        <f>IF(履歷表01!E2="","",履歷表01!E2)</f>
        <v/>
      </c>
      <c r="G6" t="str">
        <f>IF(履歷表01!U1="","",LEFT(履歷表01!U1,1))</f>
        <v/>
      </c>
      <c r="H6" t="str">
        <f>IF(履歷表01!U2="","",LEFT(履歷表01!U2,1))</f>
        <v/>
      </c>
      <c r="J6" t="str">
        <f>IF(履歷表01!L2="","",履歷表01!L2)</f>
        <v/>
      </c>
      <c r="K6" t="str">
        <f>IF(履歷表01!P1="","",LEFT(履歷表01!P1,2))</f>
        <v/>
      </c>
      <c r="L6" t="str">
        <f>IF(履歷表01!P2="","",履歷表01!P2)</f>
        <v/>
      </c>
      <c r="M6" t="str">
        <f>IF(履歷表01!M4="","",LEFT(履歷表01!M4,2))</f>
        <v/>
      </c>
      <c r="N6" t="str">
        <f>IF(履歷表01!E4="","",履歷表01!E4)</f>
        <v/>
      </c>
      <c r="O6" t="str">
        <f>IF(履歷表01!I4="","",履歷表01!I4)</f>
        <v/>
      </c>
      <c r="P6" t="str">
        <f>IF(履歷表01!E8="","",LEFT(履歷表01!E8,1))</f>
        <v/>
      </c>
      <c r="Q6" t="str">
        <f>IF(履歷表01!I8="","",LEFT(履歷表01!I8,2))</f>
        <v/>
      </c>
      <c r="R6" s="22">
        <v>0</v>
      </c>
      <c r="S6" t="str">
        <f>IF(履歷表01!M9="","",LEFT(履歷表01!M9,2))</f>
        <v/>
      </c>
      <c r="T6" t="str">
        <f>IF(履歷表01!S9="","",LEFT(履歷表01!S9,1))</f>
        <v/>
      </c>
      <c r="U6" t="str">
        <f>IF(履歷表01!U9="","",LEFT(履歷表01!U9,2))</f>
        <v/>
      </c>
      <c r="W6" t="str">
        <f>IF(履歷表01!O9="","",履歷表01!O9)</f>
        <v/>
      </c>
      <c r="X6" t="str">
        <f>IF(履歷表01!Q9="","",履歷表01!Q9)</f>
        <v/>
      </c>
      <c r="Y6" t="str">
        <f>IF(履歷表01!Z8="","",履歷表01!Z8)</f>
        <v/>
      </c>
      <c r="Z6" s="22">
        <v>2</v>
      </c>
      <c r="AA6" t="str">
        <f>IF(履歷表01!J1="","",履歷表01!J1)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6"/>
  <dimension ref="A1:K11"/>
  <sheetViews>
    <sheetView view="pageBreakPreview" topLeftCell="B1" zoomScale="95" zoomScaleNormal="100" zoomScaleSheetLayoutView="95" workbookViewId="0">
      <selection activeCell="H12" sqref="H12"/>
    </sheetView>
  </sheetViews>
  <sheetFormatPr defaultRowHeight="16.5" customHeight="1" x14ac:dyDescent="0.25"/>
  <cols>
    <col min="1" max="1" width="14.125" customWidth="1"/>
    <col min="2" max="11" width="16.125" customWidth="1"/>
  </cols>
  <sheetData>
    <row r="1" spans="1:11" s="23" customFormat="1" ht="16.5" customHeight="1" x14ac:dyDescent="0.25">
      <c r="A1" s="16" t="s">
        <v>906</v>
      </c>
      <c r="B1" s="23" t="s">
        <v>938</v>
      </c>
      <c r="C1" s="23" t="s">
        <v>984</v>
      </c>
      <c r="D1" s="23" t="s">
        <v>940</v>
      </c>
      <c r="E1" s="23" t="s">
        <v>985</v>
      </c>
      <c r="F1" s="23" t="s">
        <v>943</v>
      </c>
      <c r="G1" s="23" t="s">
        <v>986</v>
      </c>
      <c r="H1" s="23" t="s">
        <v>987</v>
      </c>
      <c r="I1" s="23" t="s">
        <v>988</v>
      </c>
      <c r="J1" s="23" t="s">
        <v>989</v>
      </c>
      <c r="K1" s="23" t="s">
        <v>990</v>
      </c>
    </row>
    <row r="2" spans="1:11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919</v>
      </c>
      <c r="E2" s="23" t="s">
        <v>919</v>
      </c>
      <c r="F2" s="23" t="s">
        <v>5</v>
      </c>
      <c r="G2" s="23" t="s">
        <v>5</v>
      </c>
      <c r="H2" s="23" t="s">
        <v>5</v>
      </c>
      <c r="I2" s="23" t="s">
        <v>5</v>
      </c>
      <c r="J2" s="23" t="s">
        <v>5</v>
      </c>
      <c r="K2" s="23" t="s">
        <v>5</v>
      </c>
    </row>
    <row r="3" spans="1:11" s="23" customFormat="1" ht="16.5" customHeight="1" x14ac:dyDescent="0.25">
      <c r="A3" s="16" t="s">
        <v>920</v>
      </c>
      <c r="B3" s="23" t="s">
        <v>961</v>
      </c>
      <c r="C3" s="23" t="s">
        <v>961</v>
      </c>
      <c r="D3" s="23" t="s">
        <v>920</v>
      </c>
      <c r="E3" s="23" t="s">
        <v>961</v>
      </c>
      <c r="F3" s="23" t="s">
        <v>962</v>
      </c>
      <c r="G3" s="23" t="s">
        <v>961</v>
      </c>
      <c r="H3" s="23" t="s">
        <v>961</v>
      </c>
      <c r="I3" s="23" t="s">
        <v>961</v>
      </c>
      <c r="J3" s="23" t="s">
        <v>961</v>
      </c>
      <c r="K3" s="23" t="s">
        <v>961</v>
      </c>
    </row>
    <row r="4" spans="1:11" s="23" customFormat="1" ht="16.5" customHeight="1" x14ac:dyDescent="0.25">
      <c r="A4" s="16">
        <v>500</v>
      </c>
      <c r="B4" s="23">
        <v>100</v>
      </c>
      <c r="C4" s="23">
        <v>100</v>
      </c>
      <c r="D4" s="23">
        <v>1</v>
      </c>
      <c r="E4" s="23">
        <v>100</v>
      </c>
      <c r="F4" s="23">
        <v>8</v>
      </c>
      <c r="G4" s="23">
        <v>100</v>
      </c>
      <c r="H4" s="23">
        <v>100</v>
      </c>
      <c r="I4" s="23">
        <v>100</v>
      </c>
      <c r="J4" s="23">
        <v>100</v>
      </c>
      <c r="K4" s="23">
        <v>200</v>
      </c>
    </row>
    <row r="5" spans="1:11" s="24" customFormat="1" ht="16.5" customHeight="1" x14ac:dyDescent="0.25">
      <c r="A5" s="19" t="s">
        <v>53</v>
      </c>
      <c r="B5" s="24" t="s">
        <v>55</v>
      </c>
      <c r="C5" s="24" t="s">
        <v>991</v>
      </c>
      <c r="D5" s="24" t="s">
        <v>56</v>
      </c>
      <c r="E5" s="24" t="s">
        <v>54</v>
      </c>
      <c r="F5" s="24" t="s">
        <v>973</v>
      </c>
      <c r="G5" s="24" t="s">
        <v>992</v>
      </c>
      <c r="H5" s="24" t="s">
        <v>993</v>
      </c>
      <c r="J5" s="24" t="s">
        <v>76</v>
      </c>
      <c r="K5" s="24" t="s">
        <v>994</v>
      </c>
    </row>
    <row r="6" spans="1:11" ht="16.5" customHeight="1" x14ac:dyDescent="0.25">
      <c r="B6" t="str">
        <f>IF(履歷表01!D24&lt;&gt;"",履歷表01!D24,"")</f>
        <v/>
      </c>
      <c r="D6" t="str">
        <f>IF(履歷表01!I24&lt;&gt;"",LEFT(履歷表01!I24,1),"")</f>
        <v/>
      </c>
      <c r="E6" t="str">
        <f>IF(履歷表01!B24&lt;&gt;"",LEFT(履歷表01!B24,3),"")</f>
        <v/>
      </c>
      <c r="H6" t="str">
        <f>IF(履歷表01!K24&lt;&gt;"",LEFT(履歷表01!K24,2),"")</f>
        <v/>
      </c>
    </row>
    <row r="7" spans="1:11" ht="16.5" customHeight="1" x14ac:dyDescent="0.25">
      <c r="B7" t="str">
        <f>IF(履歷表01!D25&lt;&gt;"",履歷表01!D25,"")</f>
        <v/>
      </c>
      <c r="D7" t="str">
        <f>IF(履歷表01!I25&lt;&gt;"",LEFT(履歷表01!I25,1),"")</f>
        <v/>
      </c>
      <c r="E7" t="str">
        <f>IF(履歷表01!B25&lt;&gt;"",LEFT(履歷表01!B25,3),"")</f>
        <v/>
      </c>
      <c r="H7" t="str">
        <f>IF(履歷表01!K25&lt;&gt;"",LEFT(履歷表01!K25,2),"")</f>
        <v/>
      </c>
    </row>
    <row r="8" spans="1:11" ht="16.5" customHeight="1" x14ac:dyDescent="0.25">
      <c r="B8" t="str">
        <f>IF(履歷表01!D26&lt;&gt;"",履歷表01!D26,"")</f>
        <v/>
      </c>
      <c r="D8" t="str">
        <f>IF(履歷表01!I26&lt;&gt;"",LEFT(履歷表01!I26,1),"")</f>
        <v/>
      </c>
      <c r="E8" t="str">
        <f>IF(履歷表01!B26&lt;&gt;"",LEFT(履歷表01!B26,3),"")</f>
        <v/>
      </c>
      <c r="H8" t="str">
        <f>IF(履歷表01!K26&lt;&gt;"",LEFT(履歷表01!K26,2),"")</f>
        <v/>
      </c>
    </row>
    <row r="9" spans="1:11" ht="16.5" customHeight="1" x14ac:dyDescent="0.25">
      <c r="B9" t="str">
        <f>IF(履歷表01!Q24&lt;&gt;"",履歷表01!Q24,"")</f>
        <v/>
      </c>
      <c r="D9" t="str">
        <f>IF(履歷表01!V24&lt;&gt;"",LEFT(履歷表01!V24,1),"")</f>
        <v/>
      </c>
      <c r="E9" t="str">
        <f>IF(履歷表01!O24&lt;&gt;"",LEFT(履歷表01!O24,3),"")</f>
        <v/>
      </c>
      <c r="H9" t="str">
        <f>IF(履歷表01!X24&lt;&gt;"",LEFT(履歷表01!X24,2),"")</f>
        <v/>
      </c>
    </row>
    <row r="10" spans="1:11" ht="16.5" customHeight="1" x14ac:dyDescent="0.25">
      <c r="B10" t="str">
        <f>IF(履歷表01!Q25&lt;&gt;"",履歷表01!Q25,"")</f>
        <v/>
      </c>
      <c r="D10" t="str">
        <f>IF(履歷表01!V25&lt;&gt;"",LEFT(履歷表01!V25,1),"")</f>
        <v/>
      </c>
      <c r="E10" t="str">
        <f>IF(履歷表01!O25&lt;&gt;"",LEFT(履歷表01!O25,3),"")</f>
        <v/>
      </c>
      <c r="H10" t="str">
        <f>IF(履歷表01!X25&lt;&gt;"",LEFT(履歷表01!X25,2),"")</f>
        <v/>
      </c>
    </row>
    <row r="11" spans="1:11" ht="16.5" customHeight="1" x14ac:dyDescent="0.25">
      <c r="B11" t="str">
        <f>IF(履歷表01!Q26&lt;&gt;"",履歷表01!Q26,"")</f>
        <v/>
      </c>
      <c r="D11" t="str">
        <f>IF(履歷表01!V26&lt;&gt;"",LEFT(履歷表01!V26,1),"")</f>
        <v/>
      </c>
      <c r="E11" t="str">
        <f>IF(履歷表01!O26&lt;&gt;"",LEFT(履歷表01!O26,3),"")</f>
        <v/>
      </c>
      <c r="H11" t="str">
        <f>IF(履歷表01!X26&lt;&gt;"",LEFT(履歷表01!X26,2),"")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7"/>
  <dimension ref="A1:J8"/>
  <sheetViews>
    <sheetView view="pageBreakPreview" topLeftCell="G1" zoomScale="95" zoomScaleNormal="100" zoomScaleSheetLayoutView="95" workbookViewId="0">
      <selection activeCell="H10" sqref="H10"/>
    </sheetView>
  </sheetViews>
  <sheetFormatPr defaultRowHeight="16.5" customHeight="1" x14ac:dyDescent="0.25"/>
  <cols>
    <col min="1" max="1" width="17.5" customWidth="1"/>
    <col min="2" max="2" width="18.875" customWidth="1"/>
    <col min="3" max="3" width="22.375" customWidth="1"/>
    <col min="4" max="5" width="14.5" customWidth="1"/>
    <col min="6" max="6" width="14.125" customWidth="1"/>
    <col min="7" max="7" width="25.25" customWidth="1"/>
    <col min="8" max="8" width="28.125" customWidth="1"/>
    <col min="9" max="9" width="24.375" customWidth="1"/>
    <col min="10" max="11" width="14.125" customWidth="1"/>
  </cols>
  <sheetData>
    <row r="1" spans="1:10" s="23" customFormat="1" ht="16.5" customHeight="1" x14ac:dyDescent="0.25">
      <c r="A1" s="16" t="s">
        <v>906</v>
      </c>
      <c r="B1" s="23" t="s">
        <v>995</v>
      </c>
      <c r="C1" s="23" t="s">
        <v>996</v>
      </c>
      <c r="D1" s="23" t="s">
        <v>997</v>
      </c>
      <c r="E1" s="23" t="s">
        <v>998</v>
      </c>
      <c r="F1" s="23" t="s">
        <v>999</v>
      </c>
      <c r="G1" s="23" t="s">
        <v>1000</v>
      </c>
      <c r="H1" s="23" t="s">
        <v>1001</v>
      </c>
      <c r="I1" s="23" t="s">
        <v>1002</v>
      </c>
      <c r="J1" s="23" t="s">
        <v>1003</v>
      </c>
    </row>
    <row r="2" spans="1:10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5</v>
      </c>
      <c r="F2" s="23" t="s">
        <v>5</v>
      </c>
      <c r="G2" s="23" t="s">
        <v>5</v>
      </c>
      <c r="H2" s="23" t="s">
        <v>5</v>
      </c>
      <c r="I2" s="23" t="s">
        <v>5</v>
      </c>
      <c r="J2" s="23" t="s">
        <v>5</v>
      </c>
    </row>
    <row r="3" spans="1:10" s="23" customFormat="1" ht="16.5" customHeight="1" x14ac:dyDescent="0.25">
      <c r="A3" s="16" t="s">
        <v>920</v>
      </c>
      <c r="B3" s="23" t="s">
        <v>920</v>
      </c>
      <c r="C3" s="23" t="s">
        <v>961</v>
      </c>
      <c r="D3" s="23" t="s">
        <v>920</v>
      </c>
      <c r="E3" s="23" t="s">
        <v>920</v>
      </c>
      <c r="F3" s="23" t="s">
        <v>920</v>
      </c>
      <c r="G3" s="23" t="s">
        <v>920</v>
      </c>
      <c r="H3" s="23" t="s">
        <v>961</v>
      </c>
      <c r="I3" s="23" t="s">
        <v>920</v>
      </c>
      <c r="J3" s="23" t="s">
        <v>961</v>
      </c>
    </row>
    <row r="4" spans="1:10" s="23" customFormat="1" ht="16.5" customHeight="1" x14ac:dyDescent="0.25">
      <c r="A4" s="16">
        <v>500</v>
      </c>
      <c r="B4" s="23">
        <v>50</v>
      </c>
      <c r="C4" s="23">
        <v>100</v>
      </c>
      <c r="D4" s="23">
        <v>20</v>
      </c>
      <c r="E4" s="23">
        <v>20</v>
      </c>
      <c r="F4" s="23">
        <v>20</v>
      </c>
      <c r="G4" s="23">
        <v>10</v>
      </c>
      <c r="H4" s="23">
        <v>100</v>
      </c>
      <c r="I4" s="23">
        <v>10</v>
      </c>
      <c r="J4" s="23">
        <v>100</v>
      </c>
    </row>
    <row r="5" spans="1:10" s="24" customFormat="1" ht="16.5" customHeight="1" x14ac:dyDescent="0.25">
      <c r="A5" s="19" t="s">
        <v>1004</v>
      </c>
      <c r="B5" s="24" t="s">
        <v>1005</v>
      </c>
      <c r="C5" s="24" t="s">
        <v>1006</v>
      </c>
      <c r="D5" s="24" t="s">
        <v>1007</v>
      </c>
      <c r="E5" s="24" t="s">
        <v>18</v>
      </c>
      <c r="F5" s="24" t="s">
        <v>14</v>
      </c>
      <c r="G5" s="24" t="s">
        <v>1008</v>
      </c>
      <c r="H5" s="24" t="s">
        <v>1009</v>
      </c>
      <c r="I5" s="24" t="s">
        <v>1010</v>
      </c>
      <c r="J5" s="24" t="s">
        <v>1011</v>
      </c>
    </row>
    <row r="6" spans="1:10" ht="16.5" customHeight="1" x14ac:dyDescent="0.25">
      <c r="B6" s="22" t="s">
        <v>1012</v>
      </c>
      <c r="C6" t="str">
        <f>IF(履歷表01!M5="","",履歷表01!M5)</f>
        <v/>
      </c>
      <c r="D6" t="str">
        <f>IF(履歷表01!V6="","",履歷表01!V6)</f>
        <v/>
      </c>
      <c r="E6" t="str">
        <f>IF(履歷表01!V7="","",履歷表01!V7)</f>
        <v/>
      </c>
      <c r="F6" t="str">
        <f>IF(履歷表01!E5="","",履歷表01!E5)</f>
        <v/>
      </c>
      <c r="G6" t="str">
        <f>IF(履歷表01!E7&lt;&gt;"",MID(履歷表01!E7,1,FIND("-",履歷表01!E7,1)-1),"")</f>
        <v/>
      </c>
      <c r="H6" t="str">
        <f>IF(履歷表01!I7="","",履歷表01!I7)</f>
        <v/>
      </c>
      <c r="I6" t="str">
        <f>IF(履歷表01!E6&lt;&gt;"",MID(履歷表01!E6,1,FIND("-",履歷表01!E6,1)-1),"")</f>
        <v/>
      </c>
      <c r="J6" t="str">
        <f>IF(履歷表01!I6="","",履歷表01!I6)</f>
        <v/>
      </c>
    </row>
    <row r="7" spans="1:10" ht="16.5" customHeight="1" x14ac:dyDescent="0.25">
      <c r="B7" s="22" t="s">
        <v>1013</v>
      </c>
      <c r="D7" t="str">
        <f>IF(履歷表01!K27="","",履歷表01!K27)</f>
        <v/>
      </c>
    </row>
    <row r="8" spans="1:10" ht="16.5" customHeight="1" x14ac:dyDescent="0.25">
      <c r="B8" s="22"/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8"/>
  <dimension ref="A1:C6"/>
  <sheetViews>
    <sheetView view="pageBreakPreview" zoomScale="95" zoomScaleNormal="100" zoomScaleSheetLayoutView="95" workbookViewId="0">
      <selection activeCell="A6" sqref="A6"/>
    </sheetView>
  </sheetViews>
  <sheetFormatPr defaultRowHeight="16.5" customHeight="1" x14ac:dyDescent="0.25"/>
  <cols>
    <col min="1" max="1" width="15.625" customWidth="1"/>
    <col min="2" max="2" width="23.25" customWidth="1"/>
    <col min="3" max="3" width="18.875" customWidth="1"/>
    <col min="4" max="5" width="9.375" customWidth="1"/>
  </cols>
  <sheetData>
    <row r="1" spans="1:3" s="25" customFormat="1" ht="16.5" customHeight="1" x14ac:dyDescent="0.25">
      <c r="A1" s="16" t="s">
        <v>906</v>
      </c>
      <c r="B1" s="25" t="s">
        <v>938</v>
      </c>
      <c r="C1" s="25" t="s">
        <v>1014</v>
      </c>
    </row>
    <row r="2" spans="1:3" s="25" customFormat="1" ht="16.5" customHeight="1" x14ac:dyDescent="0.25">
      <c r="A2" s="16" t="s">
        <v>5</v>
      </c>
      <c r="B2" s="25" t="s">
        <v>919</v>
      </c>
      <c r="C2" s="25" t="s">
        <v>919</v>
      </c>
    </row>
    <row r="3" spans="1:3" s="25" customFormat="1" ht="16.5" customHeight="1" x14ac:dyDescent="0.25">
      <c r="A3" s="16" t="s">
        <v>920</v>
      </c>
      <c r="B3" s="25" t="s">
        <v>961</v>
      </c>
      <c r="C3" s="25" t="s">
        <v>961</v>
      </c>
    </row>
    <row r="4" spans="1:3" s="25" customFormat="1" ht="16.5" customHeight="1" x14ac:dyDescent="0.25">
      <c r="A4" s="16">
        <v>500</v>
      </c>
      <c r="B4" s="25">
        <v>50</v>
      </c>
      <c r="C4" s="25">
        <v>100</v>
      </c>
    </row>
    <row r="5" spans="1:3" s="24" customFormat="1" ht="16.5" customHeight="1" x14ac:dyDescent="0.25">
      <c r="A5" s="19" t="s">
        <v>1015</v>
      </c>
      <c r="B5" s="24" t="s">
        <v>55</v>
      </c>
      <c r="C5" s="24" t="s">
        <v>59</v>
      </c>
    </row>
    <row r="6" spans="1:3" ht="16.5" customHeight="1" x14ac:dyDescent="0.25">
      <c r="B6" t="str">
        <f>IF(履歷表01!D27="","",履歷表01!D27)</f>
        <v/>
      </c>
      <c r="C6" t="str">
        <f>IF(履歷表01!H27="","",履歷表01!H27)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9"/>
  <dimension ref="A1:L8"/>
  <sheetViews>
    <sheetView view="pageBreakPreview" zoomScale="95" zoomScaleNormal="100" zoomScaleSheetLayoutView="95" workbookViewId="0">
      <selection activeCell="H3" sqref="H3"/>
    </sheetView>
  </sheetViews>
  <sheetFormatPr defaultRowHeight="16.5" customHeight="1" x14ac:dyDescent="0.25"/>
  <cols>
    <col min="1" max="1" width="14.75" customWidth="1"/>
    <col min="2" max="12" width="16.875" customWidth="1"/>
  </cols>
  <sheetData>
    <row r="1" spans="1:12" s="23" customFormat="1" ht="16.5" customHeight="1" x14ac:dyDescent="0.25">
      <c r="A1" s="16" t="s">
        <v>906</v>
      </c>
      <c r="B1" s="23" t="s">
        <v>1016</v>
      </c>
      <c r="C1" s="23" t="s">
        <v>1017</v>
      </c>
      <c r="D1" s="23" t="s">
        <v>1018</v>
      </c>
      <c r="E1" s="23" t="s">
        <v>1019</v>
      </c>
      <c r="F1" s="23" t="s">
        <v>1020</v>
      </c>
      <c r="G1" s="23" t="s">
        <v>1021</v>
      </c>
      <c r="H1" s="23" t="s">
        <v>1022</v>
      </c>
      <c r="I1" s="23" t="s">
        <v>1023</v>
      </c>
      <c r="J1" s="23" t="s">
        <v>1024</v>
      </c>
      <c r="K1" s="23" t="s">
        <v>1025</v>
      </c>
      <c r="L1" s="23" t="s">
        <v>1026</v>
      </c>
    </row>
    <row r="2" spans="1:12" s="23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919</v>
      </c>
      <c r="F2" s="23" t="s">
        <v>5</v>
      </c>
      <c r="G2" s="23" t="s">
        <v>919</v>
      </c>
      <c r="H2" s="23" t="s">
        <v>5</v>
      </c>
      <c r="I2" s="23" t="s">
        <v>919</v>
      </c>
      <c r="J2" s="23" t="s">
        <v>5</v>
      </c>
      <c r="K2" s="23" t="s">
        <v>5</v>
      </c>
      <c r="L2" s="23" t="s">
        <v>5</v>
      </c>
    </row>
    <row r="3" spans="1:12" s="23" customFormat="1" ht="16.5" customHeight="1" x14ac:dyDescent="0.25">
      <c r="A3" s="16" t="s">
        <v>920</v>
      </c>
      <c r="B3" s="23" t="s">
        <v>920</v>
      </c>
      <c r="C3" s="23" t="s">
        <v>961</v>
      </c>
      <c r="D3" s="23" t="s">
        <v>961</v>
      </c>
      <c r="E3" s="23" t="s">
        <v>920</v>
      </c>
      <c r="F3" s="23" t="s">
        <v>920</v>
      </c>
      <c r="G3" s="23" t="s">
        <v>920</v>
      </c>
      <c r="H3" s="23" t="s">
        <v>920</v>
      </c>
      <c r="I3" s="23" t="s">
        <v>920</v>
      </c>
      <c r="J3" s="23" t="s">
        <v>961</v>
      </c>
      <c r="K3" s="23" t="s">
        <v>961</v>
      </c>
      <c r="L3" s="23" t="s">
        <v>961</v>
      </c>
    </row>
    <row r="4" spans="1:12" s="23" customFormat="1" ht="16.5" customHeight="1" x14ac:dyDescent="0.25">
      <c r="A4" s="16">
        <v>500</v>
      </c>
      <c r="B4" s="23">
        <v>1</v>
      </c>
      <c r="C4" s="23">
        <v>50</v>
      </c>
      <c r="D4" s="23">
        <v>50</v>
      </c>
      <c r="E4" s="23">
        <v>1</v>
      </c>
      <c r="F4" s="23">
        <v>2</v>
      </c>
      <c r="G4" s="23">
        <v>6</v>
      </c>
      <c r="H4" s="23">
        <v>6</v>
      </c>
      <c r="I4" s="23">
        <v>1</v>
      </c>
      <c r="J4" s="23">
        <v>100</v>
      </c>
      <c r="K4" s="23">
        <v>100</v>
      </c>
      <c r="L4" s="23">
        <v>100</v>
      </c>
    </row>
    <row r="5" spans="1:12" s="24" customFormat="1" ht="16.5" customHeight="1" x14ac:dyDescent="0.25">
      <c r="A5" s="19" t="s">
        <v>28</v>
      </c>
      <c r="B5" s="24" t="s">
        <v>1027</v>
      </c>
      <c r="C5" s="24" t="s">
        <v>1028</v>
      </c>
      <c r="D5" s="24" t="s">
        <v>1029</v>
      </c>
      <c r="E5" s="24" t="s">
        <v>35</v>
      </c>
      <c r="F5" s="24" t="s">
        <v>34</v>
      </c>
      <c r="G5" s="24" t="s">
        <v>1030</v>
      </c>
      <c r="H5" s="24" t="s">
        <v>1031</v>
      </c>
      <c r="I5" s="24" t="s">
        <v>1032</v>
      </c>
      <c r="J5" s="24" t="s">
        <v>1033</v>
      </c>
      <c r="K5" s="24" t="s">
        <v>1034</v>
      </c>
      <c r="L5" s="24" t="s">
        <v>1035</v>
      </c>
    </row>
    <row r="6" spans="1:12" ht="16.5" customHeight="1" x14ac:dyDescent="0.25">
      <c r="B6" t="str">
        <f>IF(履歷表01!B12="","",LEFT(履歷表01!B12,1))</f>
        <v/>
      </c>
      <c r="C6" t="str">
        <f>IF(履歷表01!E12="","",履歷表01!E12)</f>
        <v/>
      </c>
      <c r="D6" t="str">
        <f>IF(履歷表01!K12="","",履歷表01!K12)</f>
        <v/>
      </c>
      <c r="E6" t="str">
        <f>IF(履歷表01!X12="","",LEFT(履歷表01!X12,1))</f>
        <v/>
      </c>
      <c r="F6" t="str">
        <f>IF(履歷表01!V12="","",LEFT(履歷表01!V12,2))</f>
        <v/>
      </c>
      <c r="G6" t="str">
        <f>IF(履歷表01!P12="","",履歷表01!P12)</f>
        <v/>
      </c>
      <c r="H6" t="str">
        <f>IF(履歷表01!S12="","",履歷表01!S12)</f>
        <v/>
      </c>
      <c r="I6" t="str">
        <f>LEFT(履歷表01!AA12,1)</f>
        <v/>
      </c>
    </row>
    <row r="7" spans="1:12" ht="16.5" customHeight="1" x14ac:dyDescent="0.25">
      <c r="B7" t="str">
        <f>IF(履歷表01!B13="","",LEFT(履歷表01!B13,1))</f>
        <v/>
      </c>
      <c r="C7" t="str">
        <f>IF(履歷表01!E13="","",履歷表01!E13)</f>
        <v/>
      </c>
      <c r="D7" t="str">
        <f>IF(履歷表01!K13="","",履歷表01!K13)</f>
        <v/>
      </c>
      <c r="E7" t="str">
        <f>IF(履歷表01!X13="","",LEFT(履歷表01!X13,1))</f>
        <v/>
      </c>
      <c r="F7" t="str">
        <f>IF(履歷表01!V13="","",LEFT(履歷表01!V13,2))</f>
        <v/>
      </c>
      <c r="G7" t="str">
        <f>IF(履歷表01!P13="","",履歷表01!P13)</f>
        <v/>
      </c>
      <c r="H7" t="str">
        <f>IF(履歷表01!S13="","",履歷表01!S13)</f>
        <v/>
      </c>
      <c r="I7" t="str">
        <f>LEFT(履歷表01!AA13,1)</f>
        <v/>
      </c>
    </row>
    <row r="8" spans="1:12" ht="16.5" customHeight="1" x14ac:dyDescent="0.25">
      <c r="B8" t="str">
        <f>IF(履歷表01!B14="","",LEFT(履歷表01!B14,1))</f>
        <v/>
      </c>
      <c r="C8" t="str">
        <f>IF(履歷表01!E14="","",履歷表01!E14)</f>
        <v/>
      </c>
      <c r="D8" t="str">
        <f>IF(履歷表01!K14="","",履歷表01!K14)</f>
        <v/>
      </c>
      <c r="E8" t="str">
        <f>IF(履歷表01!X14="","",LEFT(履歷表01!X14,1))</f>
        <v/>
      </c>
      <c r="F8" t="str">
        <f>IF(履歷表01!V14="","",LEFT(履歷表01!V14,2))</f>
        <v/>
      </c>
      <c r="G8" t="str">
        <f>IF(履歷表01!P14="","",履歷表01!P14)</f>
        <v/>
      </c>
      <c r="H8" t="str">
        <f>IF(履歷表01!S14="","",履歷表01!S14)</f>
        <v/>
      </c>
      <c r="I8" t="str">
        <f>LEFT(履歷表01!AA14,1)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10"/>
  <dimension ref="A1:J9"/>
  <sheetViews>
    <sheetView view="pageBreakPreview" zoomScale="95" zoomScaleNormal="100" zoomScaleSheetLayoutView="95" workbookViewId="0"/>
  </sheetViews>
  <sheetFormatPr defaultRowHeight="16.5" customHeight="1" x14ac:dyDescent="0.25"/>
  <cols>
    <col min="1" max="1" width="14.5" customWidth="1"/>
    <col min="2" max="3" width="16.125" customWidth="1"/>
    <col min="4" max="4" width="18.5" customWidth="1"/>
    <col min="5" max="5" width="16.125" customWidth="1"/>
    <col min="6" max="6" width="20.375" customWidth="1"/>
    <col min="7" max="10" width="16.125" customWidth="1"/>
  </cols>
  <sheetData>
    <row r="1" spans="1:10" s="25" customFormat="1" ht="16.5" customHeight="1" x14ac:dyDescent="0.25">
      <c r="A1" s="16" t="s">
        <v>906</v>
      </c>
      <c r="B1" s="23" t="s">
        <v>1036</v>
      </c>
      <c r="C1" s="23" t="s">
        <v>1037</v>
      </c>
      <c r="D1" s="23" t="s">
        <v>1021</v>
      </c>
      <c r="E1" s="23" t="s">
        <v>1022</v>
      </c>
      <c r="F1" s="23" t="s">
        <v>1038</v>
      </c>
      <c r="G1" s="23" t="s">
        <v>1039</v>
      </c>
      <c r="H1" s="23" t="s">
        <v>1040</v>
      </c>
      <c r="I1" s="23" t="s">
        <v>987</v>
      </c>
      <c r="J1" s="23" t="s">
        <v>1041</v>
      </c>
    </row>
    <row r="2" spans="1:10" s="25" customFormat="1" ht="16.5" customHeight="1" x14ac:dyDescent="0.25">
      <c r="A2" s="16" t="s">
        <v>5</v>
      </c>
      <c r="B2" s="23" t="s">
        <v>919</v>
      </c>
      <c r="C2" s="23" t="s">
        <v>5</v>
      </c>
      <c r="D2" s="23" t="s">
        <v>5</v>
      </c>
      <c r="E2" s="23" t="s">
        <v>5</v>
      </c>
      <c r="F2" s="23" t="s">
        <v>5</v>
      </c>
      <c r="G2" s="23" t="s">
        <v>5</v>
      </c>
      <c r="H2" s="23" t="s">
        <v>5</v>
      </c>
      <c r="I2" s="23" t="s">
        <v>5</v>
      </c>
      <c r="J2" s="23" t="s">
        <v>5</v>
      </c>
    </row>
    <row r="3" spans="1:10" s="25" customFormat="1" ht="16.5" customHeight="1" x14ac:dyDescent="0.25">
      <c r="A3" s="16" t="s">
        <v>920</v>
      </c>
      <c r="B3" s="23" t="s">
        <v>961</v>
      </c>
      <c r="C3" s="23" t="s">
        <v>961</v>
      </c>
      <c r="D3" s="23" t="s">
        <v>920</v>
      </c>
      <c r="E3" s="23" t="s">
        <v>920</v>
      </c>
      <c r="F3" s="23" t="s">
        <v>961</v>
      </c>
      <c r="G3" s="23" t="s">
        <v>961</v>
      </c>
      <c r="H3" s="23" t="s">
        <v>961</v>
      </c>
      <c r="I3" s="23" t="s">
        <v>920</v>
      </c>
      <c r="J3" s="23" t="s">
        <v>963</v>
      </c>
    </row>
    <row r="4" spans="1:10" s="25" customFormat="1" ht="16.5" customHeight="1" x14ac:dyDescent="0.25">
      <c r="A4" s="16">
        <v>500</v>
      </c>
      <c r="B4" s="23">
        <v>50</v>
      </c>
      <c r="C4" s="23">
        <v>50</v>
      </c>
      <c r="D4" s="23">
        <v>7</v>
      </c>
      <c r="E4" s="23">
        <v>7</v>
      </c>
      <c r="F4" s="23">
        <v>50</v>
      </c>
      <c r="G4" s="23">
        <v>50</v>
      </c>
      <c r="H4" s="23">
        <v>50</v>
      </c>
      <c r="I4" s="23">
        <v>2</v>
      </c>
      <c r="J4" s="23" t="s">
        <v>964</v>
      </c>
    </row>
    <row r="5" spans="1:10" s="24" customFormat="1" ht="16.5" customHeight="1" x14ac:dyDescent="0.25">
      <c r="A5" s="19" t="s">
        <v>37</v>
      </c>
      <c r="B5" s="24" t="s">
        <v>1042</v>
      </c>
      <c r="C5" s="24" t="s">
        <v>76</v>
      </c>
      <c r="D5" s="24" t="s">
        <v>1043</v>
      </c>
      <c r="E5" s="24" t="s">
        <v>1044</v>
      </c>
      <c r="F5" s="24" t="s">
        <v>44</v>
      </c>
      <c r="G5" s="24" t="s">
        <v>1045</v>
      </c>
      <c r="H5" s="24" t="s">
        <v>1046</v>
      </c>
      <c r="I5" s="24" t="s">
        <v>57</v>
      </c>
      <c r="J5" s="24" t="s">
        <v>43</v>
      </c>
    </row>
    <row r="6" spans="1:10" ht="16.5" customHeight="1" x14ac:dyDescent="0.25">
      <c r="B6" t="str">
        <f>IF(履歷表01!B16="","",履歷表01!B16)</f>
        <v/>
      </c>
      <c r="C6" t="str">
        <f>IF(CONCATENATE(IF(履歷表01!G16="","",履歷表01!G16),"/",IF(履歷表01!I16="","",履歷表01!I16))="/","",CONCATENATE(IF(履歷表01!G16="","",履歷表01!G16),"/",IF(履歷表01!I16="","",履歷表01!I16)))</f>
        <v/>
      </c>
      <c r="D6" t="str">
        <f>IF(履歷表01!R16&lt;&gt;"",履歷表01!R16,"")</f>
        <v/>
      </c>
      <c r="E6" t="str">
        <f>IF(履歷表01!T16&lt;&gt;"",履歷表01!T16,"")</f>
        <v/>
      </c>
      <c r="F6" t="str">
        <f>IF(履歷表01!X16&lt;&gt;"",履歷表01!X16,"")</f>
        <v/>
      </c>
      <c r="G6" t="str">
        <f>IF(履歷表01!K16="","",履歷表01!K16)</f>
        <v/>
      </c>
      <c r="H6" t="str">
        <f>IF(履歷表01!N16&lt;&gt;"",履歷表01!N16,"")</f>
        <v/>
      </c>
      <c r="J6" t="str">
        <f>IF(履歷表01!B16="","",IF(履歷表01!V16&lt;&gt;"",履歷表01!V16,"0"))</f>
        <v/>
      </c>
    </row>
    <row r="7" spans="1:10" ht="16.5" customHeight="1" x14ac:dyDescent="0.25">
      <c r="B7" t="str">
        <f>IF(履歷表01!B17="","",履歷表01!B17)</f>
        <v/>
      </c>
      <c r="C7" t="str">
        <f>IF(CONCATENATE(IF(履歷表01!G17="","",履歷表01!G17),"/",IF(履歷表01!I17="","",履歷表01!I17))="/","",CONCATENATE(IF(履歷表01!G17="","",履歷表01!G17),"/",IF(履歷表01!I17="","",履歷表01!I17)))</f>
        <v/>
      </c>
      <c r="D7" t="str">
        <f>IF(履歷表01!R17&lt;&gt;"",履歷表01!R17,"")</f>
        <v/>
      </c>
      <c r="E7" t="str">
        <f>IF(履歷表01!T17&lt;&gt;"",履歷表01!T17,"")</f>
        <v/>
      </c>
      <c r="F7" t="str">
        <f>IF(履歷表01!X17&lt;&gt;"",履歷表01!X17,"")</f>
        <v/>
      </c>
      <c r="G7" t="str">
        <f>IF(履歷表01!K17="","",履歷表01!K17)</f>
        <v/>
      </c>
      <c r="H7" t="str">
        <f>IF(履歷表01!N17&lt;&gt;"",履歷表01!N17,"")</f>
        <v/>
      </c>
      <c r="J7" t="str">
        <f>IF(履歷表01!B17="","",IF(履歷表01!V17&lt;&gt;"",履歷表01!V17,"0"))</f>
        <v/>
      </c>
    </row>
    <row r="8" spans="1:10" ht="16.5" customHeight="1" x14ac:dyDescent="0.25">
      <c r="B8" t="str">
        <f>IF(履歷表01!B18="","",履歷表01!B18)</f>
        <v/>
      </c>
      <c r="C8" t="str">
        <f>IF(CONCATENATE(IF(履歷表01!G18="","",履歷表01!G18),"/",IF(履歷表01!I18="","",履歷表01!I18))="/","",CONCATENATE(IF(履歷表01!G18="","",履歷表01!G18),"/",IF(履歷表01!I18="","",履歷表01!I18)))</f>
        <v/>
      </c>
      <c r="D8" t="str">
        <f>IF(履歷表01!R18&lt;&gt;"",履歷表01!R18,"")</f>
        <v/>
      </c>
      <c r="E8" t="str">
        <f>IF(履歷表01!T18&lt;&gt;"",履歷表01!T18,"")</f>
        <v/>
      </c>
      <c r="F8" t="str">
        <f>IF(履歷表01!X18&lt;&gt;"",履歷表01!X18,"")</f>
        <v/>
      </c>
      <c r="G8" t="str">
        <f>IF(履歷表01!K18="","",履歷表01!K18)</f>
        <v/>
      </c>
      <c r="H8" t="str">
        <f>IF(履歷表01!N18&lt;&gt;"",履歷表01!N18,"")</f>
        <v/>
      </c>
      <c r="J8" t="str">
        <f>IF(履歷表01!B18="","",IF(履歷表01!V18&lt;&gt;"",履歷表01!V18,"0"))</f>
        <v/>
      </c>
    </row>
    <row r="9" spans="1:10" ht="16.5" customHeight="1" x14ac:dyDescent="0.25">
      <c r="B9" t="str">
        <f>IF(履歷表01!B19="","",履歷表01!B19)</f>
        <v/>
      </c>
      <c r="C9" t="str">
        <f>IF(CONCATENATE(IF(履歷表01!G19="","",履歷表01!G19),"/",IF(履歷表01!I19="","",履歷表01!I19))="/","",CONCATENATE(IF(履歷表01!G19="","",履歷表01!G19),"/",IF(履歷表01!I19="","",履歷表01!I19)))</f>
        <v/>
      </c>
      <c r="D9" t="str">
        <f>IF(履歷表01!R19&lt;&gt;"",履歷表01!R19,"")</f>
        <v/>
      </c>
      <c r="E9" t="str">
        <f>IF(履歷表01!T19&lt;&gt;"",履歷表01!T19,"")</f>
        <v/>
      </c>
      <c r="F9" t="str">
        <f>IF(履歷表01!X19&lt;&gt;"",履歷表01!X19,"")</f>
        <v/>
      </c>
      <c r="G9" t="str">
        <f>IF(履歷表01!K19="","",履歷表01!K19)</f>
        <v/>
      </c>
      <c r="H9" t="str">
        <f>IF(履歷表01!N19&lt;&gt;"",履歷表01!N19,"")</f>
        <v/>
      </c>
      <c r="J9" t="str">
        <f>IF(履歷表01!B19="","",IF(履歷表01!V19&lt;&gt;"",履歷表01!V19,"0"))</f>
        <v/>
      </c>
    </row>
  </sheetData>
  <sheetProtection selectLockedCells="1" selectUnlockedCells="1"/>
  <phoneticPr fontId="21" type="noConversion"/>
  <pageMargins left="0.70000000000000007" right="0.70000000000000007" top="0.75" bottom="0.75" header="0.51181102362204722" footer="0.51181102362204722"/>
  <pageSetup paperSize="9" firstPageNumber="0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9E6C1D4C1489034682DFC57E525C25BC" ma:contentTypeVersion="3" ma:contentTypeDescription="建立新的文件。" ma:contentTypeScope="" ma:versionID="229f51e5fcf38091957c562d7cde1240">
  <xsd:schema xmlns:xsd="http://www.w3.org/2001/XMLSchema" xmlns:xs="http://www.w3.org/2001/XMLSchema" xmlns:p="http://schemas.microsoft.com/office/2006/metadata/properties" xmlns:ns3="2eea54e9-2aae-4387-b4e0-a0a68c25af6c" targetNamespace="http://schemas.microsoft.com/office/2006/metadata/properties" ma:root="true" ma:fieldsID="54c4a4a4769374df9fa980d2ecaace49" ns3:_="">
    <xsd:import namespace="2eea54e9-2aae-4387-b4e0-a0a68c25af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a54e9-2aae-4387-b4e0-a0a68c25a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6B94A-D529-424C-A473-5C8D6C6F7E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6B5A4-9D84-4BFA-B0C8-DE7108386F4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2eea54e9-2aae-4387-b4e0-a0a68c25af6c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627DB6-E2EA-49F6-A182-20F5ABA14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a54e9-2aae-4387-b4e0-a0a68c25af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6872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30</vt:i4>
      </vt:variant>
    </vt:vector>
  </HeadingPairs>
  <TitlesOfParts>
    <vt:vector size="45" baseType="lpstr">
      <vt:lpstr>履歷表01</vt:lpstr>
      <vt:lpstr>代碼表</vt:lpstr>
      <vt:lpstr>ResumeLeaveProfile</vt:lpstr>
      <vt:lpstr>ResumeProfile</vt:lpstr>
      <vt:lpstr>ResumeFamily</vt:lpstr>
      <vt:lpstr>ResumeContactInfo</vt:lpstr>
      <vt:lpstr>ResumeEmergencyContact</vt:lpstr>
      <vt:lpstr>ResumeEducation</vt:lpstr>
      <vt:lpstr>ResumeWorkingExperience</vt:lpstr>
      <vt:lpstr>ResumeExpertise</vt:lpstr>
      <vt:lpstr>ResumeCertificate</vt:lpstr>
      <vt:lpstr>ResumeLanguageAbility</vt:lpstr>
      <vt:lpstr>ResumeHireInfo</vt:lpstr>
      <vt:lpstr>ResumeSalary</vt:lpstr>
      <vt:lpstr>ResumeSalaryDetail</vt:lpstr>
      <vt:lpstr>代碼表!Excel_BuiltIn_Print_Area</vt:lpstr>
      <vt:lpstr>履歷表01!Excel_BuiltIn_Print_Area</vt:lpstr>
      <vt:lpstr>代碼表!Print_Area</vt:lpstr>
      <vt:lpstr>履歷表01!Print_Area</vt:lpstr>
      <vt:lpstr>月份</vt:lpstr>
      <vt:lpstr>有無</vt:lpstr>
      <vt:lpstr>血型</vt:lpstr>
      <vt:lpstr>行業別</vt:lpstr>
      <vt:lpstr>兵役別</vt:lpstr>
      <vt:lpstr>兵役階級</vt:lpstr>
      <vt:lpstr>其它外語</vt:lpstr>
      <vt:lpstr>性別</vt:lpstr>
      <vt:lpstr>服役狀況</vt:lpstr>
      <vt:lpstr>是否</vt:lpstr>
      <vt:lpstr>軍種</vt:lpstr>
      <vt:lpstr>原住民族別</vt:lpstr>
      <vt:lpstr>員工類別</vt:lpstr>
      <vt:lpstr>健康情形</vt:lpstr>
      <vt:lpstr>國籍</vt:lpstr>
      <vt:lpstr>婚姻別</vt:lpstr>
      <vt:lpstr>畢_肄業</vt:lpstr>
      <vt:lpstr>郵遞區號</vt:lpstr>
      <vt:lpstr>會_不會</vt:lpstr>
      <vt:lpstr>語言能力</vt:lpstr>
      <vt:lpstr>學位</vt:lpstr>
      <vt:lpstr>學制</vt:lpstr>
      <vt:lpstr>學歷國別</vt:lpstr>
      <vt:lpstr>親屬關係</vt:lpstr>
      <vt:lpstr>應徵途徑</vt:lpstr>
      <vt:lpstr>檢核類型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maxmaxluilui</dc:creator>
  <cp:lastModifiedBy>王麗雯</cp:lastModifiedBy>
  <cp:revision>56</cp:revision>
  <cp:lastPrinted>2025-05-07T04:02:34Z</cp:lastPrinted>
  <dcterms:created xsi:type="dcterms:W3CDTF">1997-01-14T01:50:29Z</dcterms:created>
  <dcterms:modified xsi:type="dcterms:W3CDTF">2025-06-17T06:48:39Z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ContentTypeId">
    <vt:lpwstr>0x0101009E6C1D4C1489034682DFC57E525C25BC</vt:lpwstr>
  </property>
</Properties>
</file>